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ลุ่มน้ำปิง" sheetId="1" r:id="rId1"/>
    <sheet name="น้ำเฉลี่ย" sheetId="2" r:id="rId2"/>
    <sheet name="น้ำสูงสุด" sheetId="3" r:id="rId3"/>
    <sheet name="runoff yield" sheetId="4" r:id="rId4"/>
  </sheets>
  <definedNames/>
  <calcPr fullCalcOnLoad="1"/>
</workbook>
</file>

<file path=xl/sharedStrings.xml><?xml version="1.0" encoding="utf-8"?>
<sst xmlns="http://schemas.openxmlformats.org/spreadsheetml/2006/main" count="120" uniqueCount="111">
  <si>
    <t>สถานี</t>
  </si>
  <si>
    <t>ช่วงข้อมูล</t>
  </si>
  <si>
    <t>ปริมาณน้ำเฉลี่ย</t>
  </si>
  <si>
    <t>พท.รับน้ำ</t>
  </si>
  <si>
    <t>ล้าน ลบ.ม.</t>
  </si>
  <si>
    <t>P.37</t>
  </si>
  <si>
    <t>P.27A</t>
  </si>
  <si>
    <t>P.27</t>
  </si>
  <si>
    <t>P.38</t>
  </si>
  <si>
    <t>P.36</t>
  </si>
  <si>
    <t>P.63</t>
  </si>
  <si>
    <t>P.48</t>
  </si>
  <si>
    <t>P.86</t>
  </si>
  <si>
    <t>P.80</t>
  </si>
  <si>
    <t>P.91</t>
  </si>
  <si>
    <t>P.79</t>
  </si>
  <si>
    <t>P.22</t>
  </si>
  <si>
    <t>P.53</t>
  </si>
  <si>
    <t>P.70</t>
  </si>
  <si>
    <t>P.65</t>
  </si>
  <si>
    <t>P.42</t>
  </si>
  <si>
    <t>P.64</t>
  </si>
  <si>
    <t>P.82</t>
  </si>
  <si>
    <t>P.93</t>
  </si>
  <si>
    <t>P.41</t>
  </si>
  <si>
    <t>P.24A</t>
  </si>
  <si>
    <t>P.30</t>
  </si>
  <si>
    <t>P.84</t>
  </si>
  <si>
    <t>P.21</t>
  </si>
  <si>
    <t>P.56A</t>
  </si>
  <si>
    <t>P.77</t>
  </si>
  <si>
    <t>P.34</t>
  </si>
  <si>
    <t>P.25</t>
  </si>
  <si>
    <t>P.24</t>
  </si>
  <si>
    <t>P.87</t>
  </si>
  <si>
    <t>P.81</t>
  </si>
  <si>
    <t>P.28</t>
  </si>
  <si>
    <t>P.69</t>
  </si>
  <si>
    <t>P.20</t>
  </si>
  <si>
    <t>P.76</t>
  </si>
  <si>
    <t>P.5</t>
  </si>
  <si>
    <t>P.71A</t>
  </si>
  <si>
    <t>P.92</t>
  </si>
  <si>
    <t>P.90</t>
  </si>
  <si>
    <t>P.13</t>
  </si>
  <si>
    <t>P.71</t>
  </si>
  <si>
    <t>P.23</t>
  </si>
  <si>
    <t>P.4B</t>
  </si>
  <si>
    <t>P.4</t>
  </si>
  <si>
    <t>P.4A</t>
  </si>
  <si>
    <t>P.29</t>
  </si>
  <si>
    <t>P.85</t>
  </si>
  <si>
    <t>P.75</t>
  </si>
  <si>
    <t>P.14</t>
  </si>
  <si>
    <t>P.14A</t>
  </si>
  <si>
    <t>P.67</t>
  </si>
  <si>
    <t>P.1</t>
  </si>
  <si>
    <t>P.19A</t>
  </si>
  <si>
    <t>P.73</t>
  </si>
  <si>
    <t>P.6A</t>
  </si>
  <si>
    <t>ปริมาณน้ำสูงสุด</t>
  </si>
  <si>
    <t>ลบ.ม./วินาที</t>
  </si>
  <si>
    <r>
      <t>กม</t>
    </r>
    <r>
      <rPr>
        <i/>
        <vertAlign val="superscript"/>
        <sz val="14"/>
        <color indexed="12"/>
        <rFont val="TH SarabunPSK"/>
        <family val="2"/>
      </rPr>
      <t>2</t>
    </r>
  </si>
  <si>
    <t xml:space="preserve"> runoff yield</t>
  </si>
  <si>
    <t>l/s/km2</t>
  </si>
  <si>
    <t>2520 - 2526</t>
  </si>
  <si>
    <t>2511 - 2522</t>
  </si>
  <si>
    <t>2508 - 2512</t>
  </si>
  <si>
    <t>2522 - 2525</t>
  </si>
  <si>
    <t>2530 - 2533</t>
  </si>
  <si>
    <t>2526 - 2531</t>
  </si>
  <si>
    <t>2547 - 2559</t>
  </si>
  <si>
    <t>2544 - 2559</t>
  </si>
  <si>
    <t>2553 - 2559</t>
  </si>
  <si>
    <t>2498 - 2511</t>
  </si>
  <si>
    <t>2527 - 2530</t>
  </si>
  <si>
    <t>2538 - 2543</t>
  </si>
  <si>
    <t>2535 - 2552</t>
  </si>
  <si>
    <t>2521 - 2544</t>
  </si>
  <si>
    <t>2533 - 2552</t>
  </si>
  <si>
    <t>2546  -2559</t>
  </si>
  <si>
    <t>2522 - 2533</t>
  </si>
  <si>
    <t>2516 - 2559</t>
  </si>
  <si>
    <t>2510 - 2522</t>
  </si>
  <si>
    <t>2546 - 2559</t>
  </si>
  <si>
    <t>2497  -2559</t>
  </si>
  <si>
    <t>2542 - 2559</t>
  </si>
  <si>
    <t>2517 - 2525</t>
  </si>
  <si>
    <t>2507 - 2511</t>
  </si>
  <si>
    <t>2498 - 2516</t>
  </si>
  <si>
    <t>2548 - 2559</t>
  </si>
  <si>
    <t>2545 - 2559</t>
  </si>
  <si>
    <t>2509 - 2522</t>
  </si>
  <si>
    <t>2522 - 2559</t>
  </si>
  <si>
    <t>2543 - 2559</t>
  </si>
  <si>
    <t>2494 - 2559</t>
  </si>
  <si>
    <t>2553 - 2557</t>
  </si>
  <si>
    <t>2495 - 2523</t>
  </si>
  <si>
    <t>2539 - 2552</t>
  </si>
  <si>
    <t>2498 - 2530</t>
  </si>
  <si>
    <t>2501 - 2507</t>
  </si>
  <si>
    <t>2496 - 2499</t>
  </si>
  <si>
    <t>2500 - 2559</t>
  </si>
  <si>
    <t>2512 - 2530</t>
  </si>
  <si>
    <t>2497 - 2550</t>
  </si>
  <si>
    <t>2501 - 2558</t>
  </si>
  <si>
    <t>2539 - 2559</t>
  </si>
  <si>
    <t>2464 - 2559</t>
  </si>
  <si>
    <t>2501 - 2534</t>
  </si>
  <si>
    <t>2541 - 2559</t>
  </si>
  <si>
    <t>2496 - 2500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</si>
</sst>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  <numFmt numFmtId="211" formatCode="#,##0.0"/>
    <numFmt numFmtId="212" formatCode="#,##0_ ;\-#,##0\ "/>
  </numFmts>
  <fonts count="24">
    <font>
      <sz val="14"/>
      <name val="Cordia New"/>
      <family val="0"/>
    </font>
    <font>
      <sz val="14"/>
      <name val="JasmineUPC"/>
      <family val="0"/>
    </font>
    <font>
      <sz val="8"/>
      <name val="Cordia New"/>
      <family val="0"/>
    </font>
    <font>
      <b/>
      <sz val="20"/>
      <name val="Cordia New"/>
      <family val="2"/>
    </font>
    <font>
      <b/>
      <sz val="16"/>
      <name val="Cordia New"/>
      <family val="2"/>
    </font>
    <font>
      <b/>
      <vertAlign val="superscript"/>
      <sz val="16"/>
      <name val="Cordia New"/>
      <family val="2"/>
    </font>
    <font>
      <sz val="11"/>
      <name val="JasmineUPC"/>
      <family val="1"/>
    </font>
    <font>
      <vertAlign val="superscript"/>
      <sz val="11"/>
      <name val="JasmineUPC"/>
      <family val="1"/>
    </font>
    <font>
      <sz val="16"/>
      <name val="AngsanaUPC"/>
      <family val="1"/>
    </font>
    <font>
      <b/>
      <sz val="16"/>
      <color indexed="12"/>
      <name val="TH SarabunPSK"/>
      <family val="2"/>
    </font>
    <font>
      <sz val="14"/>
      <name val="TH SarabunPSK"/>
      <family val="2"/>
    </font>
    <font>
      <b/>
      <vertAlign val="superscript"/>
      <sz val="16"/>
      <color indexed="12"/>
      <name val="TH SarabunPSK"/>
      <family val="2"/>
    </font>
    <font>
      <sz val="14"/>
      <color indexed="12"/>
      <name val="TH SarabunPSK"/>
      <family val="2"/>
    </font>
    <font>
      <b/>
      <sz val="16"/>
      <name val="TH SarabunPSK"/>
      <family val="2"/>
    </font>
    <font>
      <b/>
      <sz val="20"/>
      <color indexed="12"/>
      <name val="TH SarabunPSK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sz val="14"/>
      <color indexed="11"/>
      <name val="TH SarabunPSK"/>
      <family val="2"/>
    </font>
    <font>
      <vertAlign val="superscript"/>
      <sz val="14"/>
      <color indexed="12"/>
      <name val="TH SarabunPSK"/>
      <family val="2"/>
    </font>
    <font>
      <i/>
      <sz val="14"/>
      <color indexed="12"/>
      <name val="TH SarabunPSK"/>
      <family val="2"/>
    </font>
    <font>
      <i/>
      <vertAlign val="superscript"/>
      <sz val="14"/>
      <color indexed="12"/>
      <name val="TH SarabunPSK"/>
      <family val="2"/>
    </font>
    <font>
      <b/>
      <i/>
      <sz val="14"/>
      <color indexed="12"/>
      <name val="TH SarabunPSK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>
        <color indexed="20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0" fillId="0" borderId="0" xfId="15" applyFont="1">
      <alignment/>
      <protection/>
    </xf>
    <xf numFmtId="0" fontId="10" fillId="0" borderId="0" xfId="15" applyFont="1" applyBorder="1">
      <alignment/>
      <protection/>
    </xf>
    <xf numFmtId="0" fontId="10" fillId="0" borderId="0" xfId="15" applyFont="1" applyAlignment="1">
      <alignment horizontal="center" vertical="center"/>
      <protection/>
    </xf>
    <xf numFmtId="0" fontId="10" fillId="0" borderId="0" xfId="15" applyFont="1" applyBorder="1" applyAlignment="1">
      <alignment horizontal="center" vertical="center"/>
      <protection/>
    </xf>
    <xf numFmtId="1" fontId="12" fillId="2" borderId="1" xfId="15" applyNumberFormat="1" applyFont="1" applyFill="1" applyBorder="1" applyAlignment="1">
      <alignment horizontal="center" vertical="center"/>
      <protection/>
    </xf>
    <xf numFmtId="0" fontId="10" fillId="0" borderId="0" xfId="15" applyFont="1" applyFill="1" applyAlignment="1">
      <alignment horizontal="center"/>
      <protection/>
    </xf>
    <xf numFmtId="0" fontId="10" fillId="0" borderId="0" xfId="15" applyFont="1" applyFill="1" applyBorder="1" applyAlignment="1">
      <alignment horizontal="center" vertical="center"/>
      <protection/>
    </xf>
    <xf numFmtId="2" fontId="10" fillId="0" borderId="0" xfId="15" applyNumberFormat="1" applyFont="1" applyFill="1" applyBorder="1" applyAlignment="1">
      <alignment horizontal="center" vertical="center"/>
      <protection/>
    </xf>
    <xf numFmtId="0" fontId="10" fillId="0" borderId="0" xfId="15" applyFont="1" applyFill="1">
      <alignment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3" borderId="0" xfId="15" applyFont="1" applyFill="1" applyAlignment="1">
      <alignment horizontal="center"/>
      <protection/>
    </xf>
    <xf numFmtId="0" fontId="10" fillId="4" borderId="0" xfId="0" applyFont="1" applyFill="1" applyAlignment="1">
      <alignment/>
    </xf>
    <xf numFmtId="0" fontId="10" fillId="5" borderId="0" xfId="15" applyFont="1" applyFill="1">
      <alignment/>
      <protection/>
    </xf>
    <xf numFmtId="0" fontId="10" fillId="2" borderId="0" xfId="15" applyFont="1" applyFill="1">
      <alignment/>
      <protection/>
    </xf>
    <xf numFmtId="0" fontId="19" fillId="0" borderId="0" xfId="15" applyFont="1" applyFill="1" applyAlignment="1">
      <alignment vertical="center"/>
      <protection/>
    </xf>
    <xf numFmtId="1" fontId="10" fillId="6" borderId="2" xfId="15" applyNumberFormat="1" applyFont="1" applyFill="1" applyBorder="1" applyAlignment="1" applyProtection="1">
      <alignment horizontal="center" vertical="center"/>
      <protection/>
    </xf>
    <xf numFmtId="1" fontId="10" fillId="6" borderId="1" xfId="15" applyNumberFormat="1" applyFont="1" applyFill="1" applyBorder="1" applyAlignment="1" applyProtection="1">
      <alignment horizontal="center" vertical="center"/>
      <protection/>
    </xf>
    <xf numFmtId="1" fontId="16" fillId="6" borderId="1" xfId="15" applyNumberFormat="1" applyFont="1" applyFill="1" applyBorder="1" applyAlignment="1" applyProtection="1">
      <alignment horizontal="center" vertical="center"/>
      <protection/>
    </xf>
    <xf numFmtId="1" fontId="17" fillId="6" borderId="1" xfId="15" applyNumberFormat="1" applyFont="1" applyFill="1" applyBorder="1" applyAlignment="1" applyProtection="1">
      <alignment horizontal="center" vertical="center"/>
      <protection/>
    </xf>
    <xf numFmtId="0" fontId="16" fillId="6" borderId="1" xfId="15" applyFont="1" applyFill="1" applyBorder="1" applyAlignment="1">
      <alignment horizontal="center" vertical="center"/>
      <protection/>
    </xf>
    <xf numFmtId="1" fontId="18" fillId="6" borderId="1" xfId="15" applyNumberFormat="1" applyFont="1" applyFill="1" applyBorder="1" applyAlignment="1" applyProtection="1">
      <alignment horizontal="center" vertical="center"/>
      <protection/>
    </xf>
    <xf numFmtId="0" fontId="10" fillId="6" borderId="3" xfId="15" applyFont="1" applyFill="1" applyBorder="1" applyAlignment="1">
      <alignment horizontal="center" vertical="center"/>
      <protection/>
    </xf>
    <xf numFmtId="0" fontId="10" fillId="2" borderId="2" xfId="15" applyFont="1" applyFill="1" applyBorder="1" applyAlignment="1">
      <alignment horizontal="center" vertical="center"/>
      <protection/>
    </xf>
    <xf numFmtId="0" fontId="10" fillId="2" borderId="1" xfId="15" applyFont="1" applyFill="1" applyBorder="1" applyAlignment="1">
      <alignment horizontal="center" vertical="center"/>
      <protection/>
    </xf>
    <xf numFmtId="0" fontId="16" fillId="2" borderId="1" xfId="15" applyFont="1" applyFill="1" applyBorder="1" applyAlignment="1">
      <alignment horizontal="center" vertical="center"/>
      <protection/>
    </xf>
    <xf numFmtId="0" fontId="17" fillId="2" borderId="1" xfId="15" applyFont="1" applyFill="1" applyBorder="1" applyAlignment="1">
      <alignment horizontal="center" vertical="center"/>
      <protection/>
    </xf>
    <xf numFmtId="0" fontId="18" fillId="2" borderId="1" xfId="15" applyFont="1" applyFill="1" applyBorder="1" applyAlignment="1">
      <alignment horizontal="center" vertical="center"/>
      <protection/>
    </xf>
    <xf numFmtId="0" fontId="10" fillId="2" borderId="3" xfId="15" applyFont="1" applyFill="1" applyBorder="1" applyAlignment="1">
      <alignment horizontal="center" vertical="center"/>
      <protection/>
    </xf>
    <xf numFmtId="0" fontId="23" fillId="4" borderId="4" xfId="0" applyFont="1" applyFill="1" applyBorder="1" applyAlignment="1">
      <alignment horizontal="center" vertical="justify"/>
    </xf>
    <xf numFmtId="0" fontId="21" fillId="4" borderId="5" xfId="0" applyFont="1" applyFill="1" applyBorder="1" applyAlignment="1">
      <alignment horizontal="center" vertical="justify"/>
    </xf>
    <xf numFmtId="208" fontId="15" fillId="4" borderId="2" xfId="15" applyNumberFormat="1" applyFont="1" applyFill="1" applyBorder="1" applyAlignment="1">
      <alignment horizontal="center" vertical="center"/>
      <protection/>
    </xf>
    <xf numFmtId="208" fontId="15" fillId="4" borderId="1" xfId="15" applyNumberFormat="1" applyFont="1" applyFill="1" applyBorder="1" applyAlignment="1">
      <alignment horizontal="center" vertical="center"/>
      <protection/>
    </xf>
    <xf numFmtId="208" fontId="16" fillId="4" borderId="1" xfId="15" applyNumberFormat="1" applyFont="1" applyFill="1" applyBorder="1" applyAlignment="1">
      <alignment horizontal="center" vertical="center"/>
      <protection/>
    </xf>
    <xf numFmtId="208" fontId="17" fillId="4" borderId="1" xfId="15" applyNumberFormat="1" applyFont="1" applyFill="1" applyBorder="1" applyAlignment="1">
      <alignment horizontal="center" vertical="center"/>
      <protection/>
    </xf>
    <xf numFmtId="208" fontId="16" fillId="4" borderId="1" xfId="0" applyNumberFormat="1" applyFont="1" applyFill="1" applyBorder="1" applyAlignment="1">
      <alignment horizontal="center" vertical="center"/>
    </xf>
    <xf numFmtId="208" fontId="10" fillId="4" borderId="1" xfId="15" applyNumberFormat="1" applyFont="1" applyFill="1" applyBorder="1" applyAlignment="1">
      <alignment horizontal="center" vertical="center"/>
      <protection/>
    </xf>
    <xf numFmtId="208" fontId="18" fillId="4" borderId="1" xfId="15" applyNumberFormat="1" applyFont="1" applyFill="1" applyBorder="1" applyAlignment="1">
      <alignment horizontal="center" vertical="center"/>
      <protection/>
    </xf>
    <xf numFmtId="208" fontId="15" fillId="4" borderId="3" xfId="15" applyNumberFormat="1" applyFont="1" applyFill="1" applyBorder="1" applyAlignment="1">
      <alignment horizontal="center" vertical="center"/>
      <protection/>
    </xf>
    <xf numFmtId="0" fontId="23" fillId="7" borderId="4" xfId="0" applyFont="1" applyFill="1" applyBorder="1" applyAlignment="1">
      <alignment horizontal="center" vertical="justify"/>
    </xf>
    <xf numFmtId="0" fontId="21" fillId="7" borderId="5" xfId="0" applyFont="1" applyFill="1" applyBorder="1" applyAlignment="1">
      <alignment horizontal="center" vertical="justify"/>
    </xf>
    <xf numFmtId="208" fontId="15" fillId="7" borderId="2" xfId="15" applyNumberFormat="1" applyFont="1" applyFill="1" applyBorder="1" applyAlignment="1">
      <alignment horizontal="center" vertical="center"/>
      <protection/>
    </xf>
    <xf numFmtId="208" fontId="15" fillId="7" borderId="1" xfId="15" applyNumberFormat="1" applyFont="1" applyFill="1" applyBorder="1" applyAlignment="1">
      <alignment horizontal="center" vertical="center"/>
      <protection/>
    </xf>
    <xf numFmtId="208" fontId="16" fillId="7" borderId="1" xfId="15" applyNumberFormat="1" applyFont="1" applyFill="1" applyBorder="1" applyAlignment="1">
      <alignment horizontal="center" vertical="center"/>
      <protection/>
    </xf>
    <xf numFmtId="208" fontId="17" fillId="7" borderId="1" xfId="15" applyNumberFormat="1" applyFont="1" applyFill="1" applyBorder="1" applyAlignment="1">
      <alignment horizontal="center" vertical="center"/>
      <protection/>
    </xf>
    <xf numFmtId="208" fontId="16" fillId="7" borderId="1" xfId="0" applyNumberFormat="1" applyFont="1" applyFill="1" applyBorder="1" applyAlignment="1">
      <alignment horizontal="center" vertical="center"/>
    </xf>
    <xf numFmtId="208" fontId="10" fillId="7" borderId="1" xfId="15" applyNumberFormat="1" applyFont="1" applyFill="1" applyBorder="1" applyAlignment="1">
      <alignment horizontal="center" vertical="center"/>
      <protection/>
    </xf>
    <xf numFmtId="208" fontId="18" fillId="7" borderId="1" xfId="15" applyNumberFormat="1" applyFont="1" applyFill="1" applyBorder="1" applyAlignment="1">
      <alignment horizontal="center" vertical="center"/>
      <protection/>
    </xf>
    <xf numFmtId="208" fontId="15" fillId="7" borderId="3" xfId="15" applyNumberFormat="1" applyFont="1" applyFill="1" applyBorder="1" applyAlignment="1">
      <alignment horizontal="center" vertical="center"/>
      <protection/>
    </xf>
    <xf numFmtId="0" fontId="23" fillId="8" borderId="6" xfId="0" applyFont="1" applyFill="1" applyBorder="1" applyAlignment="1">
      <alignment horizontal="center" vertical="justify"/>
    </xf>
    <xf numFmtId="0" fontId="21" fillId="8" borderId="0" xfId="0" applyFont="1" applyFill="1" applyBorder="1" applyAlignment="1">
      <alignment horizontal="center" vertical="justify"/>
    </xf>
    <xf numFmtId="208" fontId="15" fillId="8" borderId="1" xfId="15" applyNumberFormat="1" applyFont="1" applyFill="1" applyBorder="1" applyAlignment="1">
      <alignment horizontal="center" vertical="center"/>
      <protection/>
    </xf>
    <xf numFmtId="208" fontId="15" fillId="8" borderId="3" xfId="15" applyNumberFormat="1" applyFont="1" applyFill="1" applyBorder="1" applyAlignment="1">
      <alignment horizontal="center" vertical="center"/>
      <protection/>
    </xf>
    <xf numFmtId="0" fontId="23" fillId="9" borderId="7" xfId="15" applyFont="1" applyFill="1" applyBorder="1" applyAlignment="1">
      <alignment horizontal="center" vertical="justify"/>
      <protection/>
    </xf>
    <xf numFmtId="0" fontId="21" fillId="9" borderId="8" xfId="15" applyFont="1" applyFill="1" applyBorder="1" applyAlignment="1">
      <alignment horizontal="center" vertical="center"/>
      <protection/>
    </xf>
    <xf numFmtId="0" fontId="15" fillId="9" borderId="2" xfId="15" applyFont="1" applyFill="1" applyBorder="1" applyAlignment="1">
      <alignment horizontal="center" vertical="center"/>
      <protection/>
    </xf>
    <xf numFmtId="0" fontId="15" fillId="9" borderId="1" xfId="15" applyFont="1" applyFill="1" applyBorder="1" applyAlignment="1">
      <alignment horizontal="center" vertical="center"/>
      <protection/>
    </xf>
    <xf numFmtId="0" fontId="16" fillId="9" borderId="1" xfId="15" applyFont="1" applyFill="1" applyBorder="1" applyAlignment="1">
      <alignment horizontal="center" vertical="center"/>
      <protection/>
    </xf>
    <xf numFmtId="0" fontId="17" fillId="9" borderId="1" xfId="15" applyFont="1" applyFill="1" applyBorder="1" applyAlignment="1">
      <alignment horizontal="center" vertical="center"/>
      <protection/>
    </xf>
    <xf numFmtId="0" fontId="10" fillId="9" borderId="1" xfId="15" applyFont="1" applyFill="1" applyBorder="1" applyAlignment="1">
      <alignment horizontal="center" vertical="center"/>
      <protection/>
    </xf>
    <xf numFmtId="0" fontId="15" fillId="9" borderId="3" xfId="15" applyFont="1" applyFill="1" applyBorder="1" applyAlignment="1">
      <alignment horizontal="center" vertical="center"/>
      <protection/>
    </xf>
    <xf numFmtId="0" fontId="23" fillId="6" borderId="7" xfId="15" applyFont="1" applyFill="1" applyBorder="1" applyAlignment="1">
      <alignment horizontal="center" vertical="center"/>
      <protection/>
    </xf>
    <xf numFmtId="0" fontId="23" fillId="6" borderId="8" xfId="15" applyFont="1" applyFill="1" applyBorder="1" applyAlignment="1">
      <alignment horizontal="center" vertical="center"/>
      <protection/>
    </xf>
    <xf numFmtId="0" fontId="23" fillId="2" borderId="7" xfId="15" applyFont="1" applyFill="1" applyBorder="1" applyAlignment="1">
      <alignment horizontal="center" vertical="center"/>
      <protection/>
    </xf>
    <xf numFmtId="0" fontId="0" fillId="0" borderId="8" xfId="0" applyBorder="1" applyAlignment="1">
      <alignment/>
    </xf>
    <xf numFmtId="208" fontId="15" fillId="8" borderId="2" xfId="15" applyNumberFormat="1" applyFont="1" applyFill="1" applyBorder="1" applyAlignment="1">
      <alignment horizontal="center" vertical="center"/>
      <protection/>
    </xf>
  </cellXfs>
  <cellStyles count="7">
    <cellStyle name="Normal" xfId="0"/>
    <cellStyle name="Normal_CORQ-DA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Cordia New"/>
                <a:ea typeface="Cordia New"/>
                <a:cs typeface="Cordia New"/>
              </a:rPr>
              <a:t>ความสัมพันธ์ระหว่างปริมาณน้ำสูงสุดและพื้นที่รับน้ำของลุ่มน้ำปิง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/>
                  </a:pPr>
                </a:p>
              </c:txPr>
              <c:numFmt formatCode="General"/>
              <c:spPr>
                <a:ln w="3175">
                  <a:noFill/>
                </a:ln>
              </c:spPr>
            </c:trendlineLbl>
          </c:trendline>
          <c:xVal>
            <c:strRef>
              <c:f>ลุ่มน้ำปิง!#REF!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ลุ่มน้ำปิง!#REF!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781124"/>
        <c:axId val="5917221"/>
      </c:scatterChart>
      <c:valAx>
        <c:axId val="1781124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พื้นที่รับน้ำ - กม</a:t>
                </a:r>
                <a:r>
                  <a:rPr lang="en-US" cap="none" sz="1600" b="1" i="0" u="none" baseline="30000">
                    <a:latin typeface="Cordia New"/>
                    <a:ea typeface="Cordia New"/>
                    <a:cs typeface="Cordia New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5917221"/>
        <c:crossesAt val="0.01"/>
        <c:crossBetween val="midCat"/>
        <c:dispUnits/>
      </c:valAx>
      <c:valAx>
        <c:axId val="591722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ปริมาณน้ำสูงสุด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178112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ความสัมพันธ์ระหว่างปริมาณน้ำเฉลี่ยรายปีและพื้นที่รับน้ำของลุ่มน้ำปิง</a:t>
            </a:r>
          </a:p>
        </c:rich>
      </c:tx>
      <c:layout>
        <c:manualLayout>
          <c:xMode val="factor"/>
          <c:yMode val="factor"/>
          <c:x val="-0.00125"/>
          <c:y val="0.043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25"/>
          <c:y val="0.1865"/>
          <c:w val="0.8775"/>
          <c:h val="0.7425"/>
        </c:manualLayout>
      </c:layout>
      <c:scatterChart>
        <c:scatterStyle val="lineMarker"/>
        <c:varyColors val="0"/>
        <c:ser>
          <c:idx val="0"/>
          <c:order val="0"/>
          <c:tx>
            <c:v>ปริมาณน้ำเฉลี่ยกับพื้นที่รับน้ำ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0"/>
            <c:dispRSqr val="0"/>
          </c:trendline>
          <c:xVal>
            <c:numRef>
              <c:f>ลุ่มน้ำปิง!$F$3:$F$57</c:f>
              <c:numCache>
                <c:ptCount val="55"/>
                <c:pt idx="0">
                  <c:v>14</c:v>
                </c:pt>
                <c:pt idx="1">
                  <c:v>18</c:v>
                </c:pt>
                <c:pt idx="2">
                  <c:v>24</c:v>
                </c:pt>
                <c:pt idx="3">
                  <c:v>34</c:v>
                </c:pt>
                <c:pt idx="4">
                  <c:v>35</c:v>
                </c:pt>
                <c:pt idx="5">
                  <c:v>45</c:v>
                </c:pt>
                <c:pt idx="6">
                  <c:v>74</c:v>
                </c:pt>
                <c:pt idx="7">
                  <c:v>97</c:v>
                </c:pt>
                <c:pt idx="8">
                  <c:v>129</c:v>
                </c:pt>
                <c:pt idx="9">
                  <c:v>130</c:v>
                </c:pt>
                <c:pt idx="10">
                  <c:v>134</c:v>
                </c:pt>
                <c:pt idx="11">
                  <c:v>135</c:v>
                </c:pt>
                <c:pt idx="12">
                  <c:v>146</c:v>
                </c:pt>
                <c:pt idx="13">
                  <c:v>182</c:v>
                </c:pt>
                <c:pt idx="14">
                  <c:v>240</c:v>
                </c:pt>
                <c:pt idx="15">
                  <c:v>315</c:v>
                </c:pt>
                <c:pt idx="16">
                  <c:v>336</c:v>
                </c:pt>
                <c:pt idx="17">
                  <c:v>389</c:v>
                </c:pt>
                <c:pt idx="18">
                  <c:v>411</c:v>
                </c:pt>
                <c:pt idx="19">
                  <c:v>426</c:v>
                </c:pt>
                <c:pt idx="20">
                  <c:v>460</c:v>
                </c:pt>
                <c:pt idx="21">
                  <c:v>466</c:v>
                </c:pt>
                <c:pt idx="22">
                  <c:v>493</c:v>
                </c:pt>
                <c:pt idx="23">
                  <c:v>515</c:v>
                </c:pt>
                <c:pt idx="24">
                  <c:v>539</c:v>
                </c:pt>
                <c:pt idx="25">
                  <c:v>547</c:v>
                </c:pt>
                <c:pt idx="26">
                  <c:v>566</c:v>
                </c:pt>
                <c:pt idx="27">
                  <c:v>572</c:v>
                </c:pt>
                <c:pt idx="28">
                  <c:v>616</c:v>
                </c:pt>
                <c:pt idx="29">
                  <c:v>934</c:v>
                </c:pt>
                <c:pt idx="30">
                  <c:v>1134</c:v>
                </c:pt>
                <c:pt idx="31">
                  <c:v>1261</c:v>
                </c:pt>
                <c:pt idx="32">
                  <c:v>1343</c:v>
                </c:pt>
                <c:pt idx="33">
                  <c:v>1355</c:v>
                </c:pt>
                <c:pt idx="34">
                  <c:v>1541</c:v>
                </c:pt>
                <c:pt idx="35">
                  <c:v>1569</c:v>
                </c:pt>
                <c:pt idx="36">
                  <c:v>1634</c:v>
                </c:pt>
                <c:pt idx="37">
                  <c:v>1653</c:v>
                </c:pt>
                <c:pt idx="38">
                  <c:v>1661</c:v>
                </c:pt>
                <c:pt idx="39">
                  <c:v>1765</c:v>
                </c:pt>
                <c:pt idx="40">
                  <c:v>1798</c:v>
                </c:pt>
                <c:pt idx="41">
                  <c:v>1377</c:v>
                </c:pt>
                <c:pt idx="42">
                  <c:v>1833</c:v>
                </c:pt>
                <c:pt idx="43">
                  <c:v>1834</c:v>
                </c:pt>
                <c:pt idx="44">
                  <c:v>1902</c:v>
                </c:pt>
                <c:pt idx="45">
                  <c:v>1970</c:v>
                </c:pt>
                <c:pt idx="46">
                  <c:v>2052</c:v>
                </c:pt>
                <c:pt idx="47">
                  <c:v>3090</c:v>
                </c:pt>
                <c:pt idx="48">
                  <c:v>3853</c:v>
                </c:pt>
                <c:pt idx="49">
                  <c:v>3909</c:v>
                </c:pt>
                <c:pt idx="50">
                  <c:v>5289</c:v>
                </c:pt>
                <c:pt idx="51">
                  <c:v>6355</c:v>
                </c:pt>
                <c:pt idx="52">
                  <c:v>14023</c:v>
                </c:pt>
                <c:pt idx="53">
                  <c:v>14814</c:v>
                </c:pt>
                <c:pt idx="54">
                  <c:v>19233</c:v>
                </c:pt>
              </c:numCache>
            </c:numRef>
          </c:xVal>
          <c:yVal>
            <c:numRef>
              <c:f>ลุ่มน้ำปิง!$C$3:$C$57</c:f>
              <c:numCache>
                <c:ptCount val="55"/>
                <c:pt idx="0">
                  <c:v>6.22</c:v>
                </c:pt>
                <c:pt idx="1">
                  <c:v>10.87</c:v>
                </c:pt>
                <c:pt idx="2">
                  <c:v>2.518</c:v>
                </c:pt>
                <c:pt idx="3">
                  <c:v>6.17</c:v>
                </c:pt>
                <c:pt idx="4">
                  <c:v>18.18</c:v>
                </c:pt>
                <c:pt idx="5">
                  <c:v>6.53</c:v>
                </c:pt>
                <c:pt idx="6">
                  <c:v>6.04</c:v>
                </c:pt>
                <c:pt idx="7">
                  <c:v>15.3</c:v>
                </c:pt>
                <c:pt idx="8">
                  <c:v>51.4</c:v>
                </c:pt>
                <c:pt idx="9">
                  <c:v>60.2</c:v>
                </c:pt>
                <c:pt idx="10">
                  <c:v>49.2</c:v>
                </c:pt>
                <c:pt idx="11">
                  <c:v>28.1</c:v>
                </c:pt>
                <c:pt idx="12">
                  <c:v>6.12</c:v>
                </c:pt>
                <c:pt idx="13">
                  <c:v>68.32</c:v>
                </c:pt>
                <c:pt idx="14">
                  <c:v>120.62921653333332</c:v>
                </c:pt>
                <c:pt idx="15">
                  <c:v>34.05</c:v>
                </c:pt>
                <c:pt idx="16">
                  <c:v>239.25569773099414</c:v>
                </c:pt>
                <c:pt idx="17">
                  <c:v>180</c:v>
                </c:pt>
                <c:pt idx="18">
                  <c:v>87.5</c:v>
                </c:pt>
                <c:pt idx="19">
                  <c:v>171.75</c:v>
                </c:pt>
                <c:pt idx="20">
                  <c:v>153</c:v>
                </c:pt>
                <c:pt idx="21">
                  <c:v>171.42</c:v>
                </c:pt>
                <c:pt idx="22">
                  <c:v>104.2</c:v>
                </c:pt>
                <c:pt idx="23">
                  <c:v>138.7</c:v>
                </c:pt>
                <c:pt idx="24">
                  <c:v>164.3</c:v>
                </c:pt>
                <c:pt idx="25">
                  <c:v>105.6</c:v>
                </c:pt>
                <c:pt idx="26">
                  <c:v>211.27</c:v>
                </c:pt>
                <c:pt idx="27">
                  <c:v>108.32</c:v>
                </c:pt>
                <c:pt idx="28">
                  <c:v>271.56</c:v>
                </c:pt>
                <c:pt idx="29">
                  <c:v>86.4</c:v>
                </c:pt>
                <c:pt idx="30">
                  <c:v>330.5</c:v>
                </c:pt>
                <c:pt idx="31">
                  <c:v>379.15</c:v>
                </c:pt>
                <c:pt idx="32">
                  <c:v>376.25</c:v>
                </c:pt>
                <c:pt idx="33">
                  <c:v>388.8</c:v>
                </c:pt>
                <c:pt idx="34">
                  <c:v>238.6</c:v>
                </c:pt>
                <c:pt idx="35">
                  <c:v>648.9</c:v>
                </c:pt>
                <c:pt idx="36">
                  <c:v>332.4</c:v>
                </c:pt>
                <c:pt idx="37">
                  <c:v>613.4</c:v>
                </c:pt>
                <c:pt idx="38">
                  <c:v>574.05</c:v>
                </c:pt>
                <c:pt idx="39">
                  <c:v>689.9</c:v>
                </c:pt>
                <c:pt idx="40">
                  <c:v>318.05</c:v>
                </c:pt>
                <c:pt idx="41">
                  <c:v>857.08</c:v>
                </c:pt>
                <c:pt idx="42">
                  <c:v>656.96</c:v>
                </c:pt>
                <c:pt idx="43">
                  <c:v>805.06</c:v>
                </c:pt>
                <c:pt idx="44">
                  <c:v>466.2</c:v>
                </c:pt>
                <c:pt idx="45">
                  <c:v>186.39</c:v>
                </c:pt>
                <c:pt idx="46">
                  <c:v>217.7</c:v>
                </c:pt>
                <c:pt idx="47">
                  <c:v>672.3</c:v>
                </c:pt>
                <c:pt idx="48">
                  <c:v>1102.72</c:v>
                </c:pt>
                <c:pt idx="49">
                  <c:v>1172.501551933333</c:v>
                </c:pt>
                <c:pt idx="50">
                  <c:v>1066.8</c:v>
                </c:pt>
                <c:pt idx="51">
                  <c:v>1756.7</c:v>
                </c:pt>
                <c:pt idx="52">
                  <c:v>3035.63</c:v>
                </c:pt>
                <c:pt idx="53">
                  <c:v>3547.4</c:v>
                </c:pt>
                <c:pt idx="54">
                  <c:v>4475.46</c:v>
                </c:pt>
              </c:numCache>
            </c:numRef>
          </c:yVal>
          <c:smooth val="0"/>
        </c:ser>
        <c:axId val="41279470"/>
        <c:axId val="14736671"/>
      </c:scatterChart>
      <c:valAx>
        <c:axId val="41279470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6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FF"/>
                </a:solidFill>
              </a:defRPr>
            </a:pPr>
          </a:p>
        </c:txPr>
        <c:crossAx val="14736671"/>
        <c:crossesAt val="0.01"/>
        <c:crossBetween val="midCat"/>
        <c:dispUnits/>
      </c:valAx>
      <c:valAx>
        <c:axId val="1473667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.00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FF0000"/>
                </a:solidFill>
              </a:defRPr>
            </a:pPr>
          </a:p>
        </c:txPr>
        <c:crossAx val="412794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ความสัมพันธ์ระหว่างปริมาณน้ำสูงสุดรายปีและพื้นที่รับน้ำของลุ่มน้ำปิง</a:t>
            </a:r>
          </a:p>
        </c:rich>
      </c:tx>
      <c:layout>
        <c:manualLayout>
          <c:xMode val="factor"/>
          <c:yMode val="factor"/>
          <c:x val="0.01925"/>
          <c:y val="0.04475"/>
        </c:manualLayout>
      </c:layout>
      <c:spPr>
        <a:gradFill rotWithShape="1">
          <a:gsLst>
            <a:gs pos="0">
              <a:srgbClr val="FF9900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25"/>
          <c:y val="0.1865"/>
          <c:w val="0.8635"/>
          <c:h val="0.7425"/>
        </c:manualLayout>
      </c:layout>
      <c:scatterChart>
        <c:scatterStyle val="lineMarker"/>
        <c:varyColors val="0"/>
        <c:ser>
          <c:idx val="0"/>
          <c:order val="0"/>
          <c:tx>
            <c:v>ปริมาณน้ำเฉลี่ยกับพื้นที่รับน้ำ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0"/>
            <c:dispRSqr val="0"/>
          </c:trendline>
          <c:xVal>
            <c:numRef>
              <c:f>ลุ่มน้ำปิง!$F$3:$F$57</c:f>
              <c:numCache>
                <c:ptCount val="55"/>
                <c:pt idx="0">
                  <c:v>14</c:v>
                </c:pt>
                <c:pt idx="1">
                  <c:v>18</c:v>
                </c:pt>
                <c:pt idx="2">
                  <c:v>24</c:v>
                </c:pt>
                <c:pt idx="3">
                  <c:v>34</c:v>
                </c:pt>
                <c:pt idx="4">
                  <c:v>35</c:v>
                </c:pt>
                <c:pt idx="5">
                  <c:v>45</c:v>
                </c:pt>
                <c:pt idx="6">
                  <c:v>74</c:v>
                </c:pt>
                <c:pt idx="7">
                  <c:v>97</c:v>
                </c:pt>
                <c:pt idx="8">
                  <c:v>129</c:v>
                </c:pt>
                <c:pt idx="9">
                  <c:v>130</c:v>
                </c:pt>
                <c:pt idx="10">
                  <c:v>134</c:v>
                </c:pt>
                <c:pt idx="11">
                  <c:v>135</c:v>
                </c:pt>
                <c:pt idx="12">
                  <c:v>146</c:v>
                </c:pt>
                <c:pt idx="13">
                  <c:v>182</c:v>
                </c:pt>
                <c:pt idx="14">
                  <c:v>240</c:v>
                </c:pt>
                <c:pt idx="15">
                  <c:v>315</c:v>
                </c:pt>
                <c:pt idx="16">
                  <c:v>336</c:v>
                </c:pt>
                <c:pt idx="17">
                  <c:v>389</c:v>
                </c:pt>
                <c:pt idx="18">
                  <c:v>411</c:v>
                </c:pt>
                <c:pt idx="19">
                  <c:v>426</c:v>
                </c:pt>
                <c:pt idx="20">
                  <c:v>460</c:v>
                </c:pt>
                <c:pt idx="21">
                  <c:v>466</c:v>
                </c:pt>
                <c:pt idx="22">
                  <c:v>493</c:v>
                </c:pt>
                <c:pt idx="23">
                  <c:v>515</c:v>
                </c:pt>
                <c:pt idx="24">
                  <c:v>539</c:v>
                </c:pt>
                <c:pt idx="25">
                  <c:v>547</c:v>
                </c:pt>
                <c:pt idx="26">
                  <c:v>566</c:v>
                </c:pt>
                <c:pt idx="27">
                  <c:v>572</c:v>
                </c:pt>
                <c:pt idx="28">
                  <c:v>616</c:v>
                </c:pt>
                <c:pt idx="29">
                  <c:v>934</c:v>
                </c:pt>
                <c:pt idx="30">
                  <c:v>1134</c:v>
                </c:pt>
                <c:pt idx="31">
                  <c:v>1261</c:v>
                </c:pt>
                <c:pt idx="32">
                  <c:v>1343</c:v>
                </c:pt>
                <c:pt idx="33">
                  <c:v>1355</c:v>
                </c:pt>
                <c:pt idx="34">
                  <c:v>1541</c:v>
                </c:pt>
                <c:pt idx="35">
                  <c:v>1569</c:v>
                </c:pt>
                <c:pt idx="36">
                  <c:v>1634</c:v>
                </c:pt>
                <c:pt idx="37">
                  <c:v>1653</c:v>
                </c:pt>
                <c:pt idx="38">
                  <c:v>1661</c:v>
                </c:pt>
                <c:pt idx="39">
                  <c:v>1765</c:v>
                </c:pt>
                <c:pt idx="40">
                  <c:v>1798</c:v>
                </c:pt>
                <c:pt idx="41">
                  <c:v>1377</c:v>
                </c:pt>
                <c:pt idx="42">
                  <c:v>1833</c:v>
                </c:pt>
                <c:pt idx="43">
                  <c:v>1834</c:v>
                </c:pt>
                <c:pt idx="44">
                  <c:v>1902</c:v>
                </c:pt>
                <c:pt idx="45">
                  <c:v>1970</c:v>
                </c:pt>
                <c:pt idx="46">
                  <c:v>2052</c:v>
                </c:pt>
                <c:pt idx="47">
                  <c:v>3090</c:v>
                </c:pt>
                <c:pt idx="48">
                  <c:v>3853</c:v>
                </c:pt>
                <c:pt idx="49">
                  <c:v>3909</c:v>
                </c:pt>
                <c:pt idx="50">
                  <c:v>5289</c:v>
                </c:pt>
                <c:pt idx="51">
                  <c:v>6355</c:v>
                </c:pt>
                <c:pt idx="52">
                  <c:v>14023</c:v>
                </c:pt>
                <c:pt idx="53">
                  <c:v>14814</c:v>
                </c:pt>
                <c:pt idx="54">
                  <c:v>19233</c:v>
                </c:pt>
              </c:numCache>
            </c:numRef>
          </c:xVal>
          <c:yVal>
            <c:numRef>
              <c:f>ลุ่มน้ำปิง!$D$3:$D$57</c:f>
              <c:numCache>
                <c:ptCount val="55"/>
                <c:pt idx="0">
                  <c:v>42</c:v>
                </c:pt>
                <c:pt idx="1">
                  <c:v>22</c:v>
                </c:pt>
                <c:pt idx="2">
                  <c:v>6.62</c:v>
                </c:pt>
                <c:pt idx="3">
                  <c:v>12.9</c:v>
                </c:pt>
                <c:pt idx="4">
                  <c:v>36</c:v>
                </c:pt>
                <c:pt idx="5">
                  <c:v>91.94</c:v>
                </c:pt>
                <c:pt idx="6">
                  <c:v>18.05</c:v>
                </c:pt>
                <c:pt idx="7">
                  <c:v>91.2</c:v>
                </c:pt>
                <c:pt idx="8">
                  <c:v>129.84</c:v>
                </c:pt>
                <c:pt idx="9">
                  <c:v>160.5</c:v>
                </c:pt>
                <c:pt idx="10">
                  <c:v>274</c:v>
                </c:pt>
                <c:pt idx="11">
                  <c:v>63</c:v>
                </c:pt>
                <c:pt idx="12">
                  <c:v>22.1</c:v>
                </c:pt>
                <c:pt idx="13">
                  <c:v>128.16</c:v>
                </c:pt>
                <c:pt idx="14">
                  <c:v>98.88</c:v>
                </c:pt>
                <c:pt idx="15">
                  <c:v>82</c:v>
                </c:pt>
                <c:pt idx="16">
                  <c:v>459.67</c:v>
                </c:pt>
                <c:pt idx="17">
                  <c:v>285</c:v>
                </c:pt>
                <c:pt idx="18">
                  <c:v>60.94</c:v>
                </c:pt>
                <c:pt idx="19">
                  <c:v>307</c:v>
                </c:pt>
                <c:pt idx="20">
                  <c:v>370</c:v>
                </c:pt>
                <c:pt idx="21">
                  <c:v>425</c:v>
                </c:pt>
                <c:pt idx="22">
                  <c:v>150.1</c:v>
                </c:pt>
                <c:pt idx="23">
                  <c:v>96</c:v>
                </c:pt>
                <c:pt idx="24">
                  <c:v>205.1</c:v>
                </c:pt>
                <c:pt idx="25">
                  <c:v>757.84</c:v>
                </c:pt>
                <c:pt idx="26">
                  <c:v>347</c:v>
                </c:pt>
                <c:pt idx="27">
                  <c:v>170</c:v>
                </c:pt>
                <c:pt idx="28">
                  <c:v>421</c:v>
                </c:pt>
                <c:pt idx="29">
                  <c:v>189</c:v>
                </c:pt>
                <c:pt idx="30">
                  <c:v>503</c:v>
                </c:pt>
                <c:pt idx="31">
                  <c:v>165.4</c:v>
                </c:pt>
                <c:pt idx="32">
                  <c:v>137</c:v>
                </c:pt>
                <c:pt idx="33">
                  <c:v>681.4</c:v>
                </c:pt>
                <c:pt idx="34">
                  <c:v>558.26</c:v>
                </c:pt>
                <c:pt idx="35">
                  <c:v>376</c:v>
                </c:pt>
                <c:pt idx="36">
                  <c:v>232.65</c:v>
                </c:pt>
                <c:pt idx="37">
                  <c:v>359.25</c:v>
                </c:pt>
                <c:pt idx="38">
                  <c:v>584.4</c:v>
                </c:pt>
                <c:pt idx="39">
                  <c:v>2151</c:v>
                </c:pt>
                <c:pt idx="40">
                  <c:v>420</c:v>
                </c:pt>
                <c:pt idx="41">
                  <c:v>237.6</c:v>
                </c:pt>
                <c:pt idx="42">
                  <c:v>536</c:v>
                </c:pt>
                <c:pt idx="43">
                  <c:v>212</c:v>
                </c:pt>
                <c:pt idx="44">
                  <c:v>739</c:v>
                </c:pt>
                <c:pt idx="45">
                  <c:v>470</c:v>
                </c:pt>
                <c:pt idx="46">
                  <c:v>428.12</c:v>
                </c:pt>
                <c:pt idx="47">
                  <c:v>1030</c:v>
                </c:pt>
                <c:pt idx="48">
                  <c:v>1235</c:v>
                </c:pt>
                <c:pt idx="49">
                  <c:v>435.2</c:v>
                </c:pt>
                <c:pt idx="50">
                  <c:v>891.32</c:v>
                </c:pt>
                <c:pt idx="51">
                  <c:v>867</c:v>
                </c:pt>
                <c:pt idx="52">
                  <c:v>1888</c:v>
                </c:pt>
                <c:pt idx="53">
                  <c:v>1819</c:v>
                </c:pt>
                <c:pt idx="54">
                  <c:v>1572</c:v>
                </c:pt>
              </c:numCache>
            </c:numRef>
          </c:yVal>
          <c:smooth val="0"/>
        </c:ser>
        <c:axId val="223736"/>
        <c:axId val="9173177"/>
      </c:scatterChart>
      <c:valAx>
        <c:axId val="223736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6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FF"/>
                </a:solidFill>
              </a:defRPr>
            </a:pPr>
          </a:p>
        </c:txPr>
        <c:crossAx val="9173177"/>
        <c:crossesAt val="0.01"/>
        <c:crossBetween val="midCat"/>
        <c:dispUnits/>
      </c:valAx>
      <c:valAx>
        <c:axId val="9173177"/>
        <c:scaling>
          <c:logBase val="10"/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FF0000"/>
                </a:solidFill>
              </a:defRPr>
            </a:pPr>
          </a:p>
        </c:txPr>
        <c:crossAx val="2237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ความสัมพันธ์ระหว่างMean annual runoff yield กับพื้นที่รับน้ำของลุ่มน้ำปิง </a:t>
            </a:r>
          </a:p>
        </c:rich>
      </c:tx>
      <c:layout>
        <c:manualLayout>
          <c:xMode val="factor"/>
          <c:yMode val="factor"/>
          <c:x val="0.00575"/>
          <c:y val="0.05025"/>
        </c:manualLayout>
      </c:layout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25"/>
          <c:y val="0.1865"/>
          <c:w val="0.875"/>
          <c:h val="0.7425"/>
        </c:manualLayout>
      </c:layout>
      <c:scatterChart>
        <c:scatterStyle val="lineMarker"/>
        <c:varyColors val="0"/>
        <c:ser>
          <c:idx val="0"/>
          <c:order val="0"/>
          <c:tx>
            <c:v>ปริมาณน้ำเฉลี่ยกับพื้นที่รับน้ำ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wer"/>
            <c:for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ลุ่มน้ำปิง!$F$3:$F$57</c:f>
              <c:numCache>
                <c:ptCount val="55"/>
                <c:pt idx="0">
                  <c:v>14</c:v>
                </c:pt>
                <c:pt idx="1">
                  <c:v>18</c:v>
                </c:pt>
                <c:pt idx="2">
                  <c:v>24</c:v>
                </c:pt>
                <c:pt idx="3">
                  <c:v>34</c:v>
                </c:pt>
                <c:pt idx="4">
                  <c:v>35</c:v>
                </c:pt>
                <c:pt idx="5">
                  <c:v>45</c:v>
                </c:pt>
                <c:pt idx="6">
                  <c:v>74</c:v>
                </c:pt>
                <c:pt idx="7">
                  <c:v>97</c:v>
                </c:pt>
                <c:pt idx="8">
                  <c:v>129</c:v>
                </c:pt>
                <c:pt idx="9">
                  <c:v>130</c:v>
                </c:pt>
                <c:pt idx="10">
                  <c:v>134</c:v>
                </c:pt>
                <c:pt idx="11">
                  <c:v>135</c:v>
                </c:pt>
                <c:pt idx="12">
                  <c:v>146</c:v>
                </c:pt>
                <c:pt idx="13">
                  <c:v>182</c:v>
                </c:pt>
                <c:pt idx="14">
                  <c:v>240</c:v>
                </c:pt>
                <c:pt idx="15">
                  <c:v>315</c:v>
                </c:pt>
                <c:pt idx="16">
                  <c:v>336</c:v>
                </c:pt>
                <c:pt idx="17">
                  <c:v>389</c:v>
                </c:pt>
                <c:pt idx="18">
                  <c:v>411</c:v>
                </c:pt>
                <c:pt idx="19">
                  <c:v>426</c:v>
                </c:pt>
                <c:pt idx="20">
                  <c:v>460</c:v>
                </c:pt>
                <c:pt idx="21">
                  <c:v>466</c:v>
                </c:pt>
                <c:pt idx="22">
                  <c:v>493</c:v>
                </c:pt>
                <c:pt idx="23">
                  <c:v>515</c:v>
                </c:pt>
                <c:pt idx="24">
                  <c:v>539</c:v>
                </c:pt>
                <c:pt idx="25">
                  <c:v>547</c:v>
                </c:pt>
                <c:pt idx="26">
                  <c:v>566</c:v>
                </c:pt>
                <c:pt idx="27">
                  <c:v>572</c:v>
                </c:pt>
                <c:pt idx="28">
                  <c:v>616</c:v>
                </c:pt>
                <c:pt idx="29">
                  <c:v>934</c:v>
                </c:pt>
                <c:pt idx="30">
                  <c:v>1134</c:v>
                </c:pt>
                <c:pt idx="31">
                  <c:v>1261</c:v>
                </c:pt>
                <c:pt idx="32">
                  <c:v>1343</c:v>
                </c:pt>
                <c:pt idx="33">
                  <c:v>1355</c:v>
                </c:pt>
                <c:pt idx="34">
                  <c:v>1541</c:v>
                </c:pt>
                <c:pt idx="35">
                  <c:v>1569</c:v>
                </c:pt>
                <c:pt idx="36">
                  <c:v>1634</c:v>
                </c:pt>
                <c:pt idx="37">
                  <c:v>1653</c:v>
                </c:pt>
                <c:pt idx="38">
                  <c:v>1661</c:v>
                </c:pt>
                <c:pt idx="39">
                  <c:v>1765</c:v>
                </c:pt>
                <c:pt idx="40">
                  <c:v>1798</c:v>
                </c:pt>
                <c:pt idx="41">
                  <c:v>1377</c:v>
                </c:pt>
                <c:pt idx="42">
                  <c:v>1833</c:v>
                </c:pt>
                <c:pt idx="43">
                  <c:v>1834</c:v>
                </c:pt>
                <c:pt idx="44">
                  <c:v>1902</c:v>
                </c:pt>
                <c:pt idx="45">
                  <c:v>1970</c:v>
                </c:pt>
                <c:pt idx="46">
                  <c:v>2052</c:v>
                </c:pt>
                <c:pt idx="47">
                  <c:v>3090</c:v>
                </c:pt>
                <c:pt idx="48">
                  <c:v>3853</c:v>
                </c:pt>
                <c:pt idx="49">
                  <c:v>3909</c:v>
                </c:pt>
                <c:pt idx="50">
                  <c:v>5289</c:v>
                </c:pt>
                <c:pt idx="51">
                  <c:v>6355</c:v>
                </c:pt>
                <c:pt idx="52">
                  <c:v>14023</c:v>
                </c:pt>
                <c:pt idx="53">
                  <c:v>14814</c:v>
                </c:pt>
                <c:pt idx="54">
                  <c:v>19233</c:v>
                </c:pt>
              </c:numCache>
            </c:numRef>
          </c:xVal>
          <c:yVal>
            <c:numRef>
              <c:f>ลุ่มน้ำปิง!$E$3:$E$57</c:f>
              <c:numCache>
                <c:ptCount val="55"/>
                <c:pt idx="0">
                  <c:v>14.088207581358265</c:v>
                </c:pt>
                <c:pt idx="1">
                  <c:v>19.149191047973392</c:v>
                </c:pt>
                <c:pt idx="2">
                  <c:v>3.326885675629968</c:v>
                </c:pt>
                <c:pt idx="3">
                  <c:v>5.754394604112573</c:v>
                </c:pt>
                <c:pt idx="4">
                  <c:v>16.470971950424005</c:v>
                </c:pt>
                <c:pt idx="5">
                  <c:v>4.601443147866283</c:v>
                </c:pt>
                <c:pt idx="6">
                  <c:v>2.5882046429991634</c:v>
                </c:pt>
                <c:pt idx="7">
                  <c:v>5.001647601562867</c:v>
                </c:pt>
                <c:pt idx="8">
                  <c:v>12.634754325313951</c:v>
                </c:pt>
                <c:pt idx="9">
                  <c:v>14.684072903250984</c:v>
                </c:pt>
                <c:pt idx="10">
                  <c:v>11.642699743292667</c:v>
                </c:pt>
                <c:pt idx="11">
                  <c:v>6.600334479583591</c:v>
                </c:pt>
                <c:pt idx="12">
                  <c:v>1.3292049790454743</c:v>
                </c:pt>
                <c:pt idx="13">
                  <c:v>11.903368067751629</c:v>
                </c:pt>
                <c:pt idx="14">
                  <c:v>15.938030680985397</c:v>
                </c:pt>
                <c:pt idx="15">
                  <c:v>3.4276775144355054</c:v>
                </c:pt>
                <c:pt idx="16">
                  <c:v>22.579608351131785</c:v>
                </c:pt>
                <c:pt idx="17">
                  <c:v>14.672911457783098</c:v>
                </c:pt>
                <c:pt idx="18">
                  <c:v>6.750868123064237</c:v>
                </c:pt>
                <c:pt idx="19">
                  <c:v>12.784405570919173</c:v>
                </c:pt>
                <c:pt idx="20">
                  <c:v>10.546952551121699</c:v>
                </c:pt>
                <c:pt idx="21">
                  <c:v>11.66457627007924</c:v>
                </c:pt>
                <c:pt idx="22">
                  <c:v>6.702150760057342</c:v>
                </c:pt>
                <c:pt idx="23">
                  <c:v>8.540093491549802</c:v>
                </c:pt>
                <c:pt idx="24">
                  <c:v>9.66589763067258</c:v>
                </c:pt>
                <c:pt idx="25">
                  <c:v>6.121670993575028</c:v>
                </c:pt>
                <c:pt idx="26">
                  <c:v>11.836268113798488</c:v>
                </c:pt>
                <c:pt idx="27">
                  <c:v>6.004903265177237</c:v>
                </c:pt>
                <c:pt idx="28">
                  <c:v>13.979076479076479</c:v>
                </c:pt>
                <c:pt idx="29">
                  <c:v>2.9333255111319705</c:v>
                </c:pt>
                <c:pt idx="30">
                  <c:v>9.241698633716222</c:v>
                </c:pt>
                <c:pt idx="31">
                  <c:v>9.534312157529216</c:v>
                </c:pt>
                <c:pt idx="32">
                  <c:v>8.883700099695774</c:v>
                </c:pt>
                <c:pt idx="33">
                  <c:v>9.098721124197544</c:v>
                </c:pt>
                <c:pt idx="34">
                  <c:v>4.909770517408326</c:v>
                </c:pt>
                <c:pt idx="35">
                  <c:v>13.114393893094224</c:v>
                </c:pt>
                <c:pt idx="36">
                  <c:v>6.450633326440237</c:v>
                </c:pt>
                <c:pt idx="37">
                  <c:v>11.766960921259042</c:v>
                </c:pt>
                <c:pt idx="38">
                  <c:v>10.959064472173425</c:v>
                </c:pt>
                <c:pt idx="39">
                  <c:v>12.394665999772911</c:v>
                </c:pt>
                <c:pt idx="40">
                  <c:v>5.609176496349458</c:v>
                </c:pt>
                <c:pt idx="41">
                  <c:v>19.73698512232749</c:v>
                </c:pt>
                <c:pt idx="42">
                  <c:v>11.365010879243853</c:v>
                </c:pt>
                <c:pt idx="43">
                  <c:v>13.919457543320346</c:v>
                </c:pt>
                <c:pt idx="44">
                  <c:v>7.772400117156177</c:v>
                </c:pt>
                <c:pt idx="45">
                  <c:v>3.0001970192151677</c:v>
                </c:pt>
                <c:pt idx="46">
                  <c:v>3.3641431358993907</c:v>
                </c:pt>
                <c:pt idx="47">
                  <c:v>6.899188721904508</c:v>
                </c:pt>
                <c:pt idx="48">
                  <c:v>9.075271688641807</c:v>
                </c:pt>
                <c:pt idx="49">
                  <c:v>9.511327785225669</c:v>
                </c:pt>
                <c:pt idx="50">
                  <c:v>6.395917203304983</c:v>
                </c:pt>
                <c:pt idx="51">
                  <c:v>8.765474677872422</c:v>
                </c:pt>
                <c:pt idx="52">
                  <c:v>6.864379650550901</c:v>
                </c:pt>
                <c:pt idx="53">
                  <c:v>7.5933114677471645</c:v>
                </c:pt>
                <c:pt idx="54">
                  <c:v>7.378771155392245</c:v>
                </c:pt>
              </c:numCache>
            </c:numRef>
          </c:yVal>
          <c:smooth val="0"/>
        </c:ser>
        <c:axId val="40555938"/>
        <c:axId val="52180723"/>
      </c:scatterChart>
      <c:valAx>
        <c:axId val="40555938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6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FF"/>
                </a:solidFill>
              </a:defRPr>
            </a:pPr>
          </a:p>
        </c:txPr>
        <c:crossAx val="52180723"/>
        <c:crossesAt val="0.1"/>
        <c:crossBetween val="midCat"/>
        <c:dispUnits/>
      </c:valAx>
      <c:valAx>
        <c:axId val="52180723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ลิตร./วินาที/กม</a:t>
                </a:r>
                <a:r>
                  <a:rPr lang="en-US" cap="none" sz="1600" b="1" i="0" u="none" baseline="30000">
                    <a:solidFill>
                      <a:srgbClr val="0000FF"/>
                    </a:solidFill>
                  </a:rPr>
                  <a:t>2</a:t>
                </a: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FF0000"/>
                </a:solidFill>
              </a:defRPr>
            </a:pPr>
          </a:p>
        </c:txPr>
        <c:crossAx val="405559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14201775" y="0"/>
        <a:ext cx="0" cy="770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0.2685</cdr:x>
      <cdr:y>0.23725</cdr:y>
    </cdr:from>
    <cdr:to>
      <cdr:x>0.75575</cdr:x>
      <cdr:y>0.694</cdr:y>
    </cdr:to>
    <cdr:sp>
      <cdr:nvSpPr>
        <cdr:cNvPr id="1" name="Line 1"/>
        <cdr:cNvSpPr>
          <a:spLocks/>
        </cdr:cNvSpPr>
      </cdr:nvSpPr>
      <cdr:spPr>
        <a:xfrm flipV="1">
          <a:off x="2495550" y="1352550"/>
          <a:ext cx="4533900" cy="26098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cdr:txBody>
    </cdr:sp>
  </cdr:relSizeAnchor>
  <cdr:relSizeAnchor xmlns:cdr="http://schemas.openxmlformats.org/drawingml/2006/chartDrawing">
    <cdr:from>
      <cdr:x>0.33575</cdr:x>
      <cdr:y>0.4105</cdr:y>
    </cdr:from>
    <cdr:to>
      <cdr:x>0.638</cdr:x>
      <cdr:y>0.44825</cdr:y>
    </cdr:to>
    <cdr:sp>
      <cdr:nvSpPr>
        <cdr:cNvPr id="2" name="AutoShape 3"/>
        <cdr:cNvSpPr>
          <a:spLocks/>
        </cdr:cNvSpPr>
      </cdr:nvSpPr>
      <cdr:spPr>
        <a:xfrm rot="19864312">
          <a:off x="3124200" y="2343150"/>
          <a:ext cx="2809875" cy="2190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Envelope curve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0.325</cdr:y>
    </cdr:from>
    <cdr:to>
      <cdr:x>0.7935</cdr:x>
      <cdr:y>0.608</cdr:y>
    </cdr:to>
    <cdr:sp>
      <cdr:nvSpPr>
        <cdr:cNvPr id="1" name="Line 1"/>
        <cdr:cNvSpPr>
          <a:spLocks/>
        </cdr:cNvSpPr>
      </cdr:nvSpPr>
      <cdr:spPr>
        <a:xfrm flipV="1">
          <a:off x="2409825" y="1857375"/>
          <a:ext cx="4972050" cy="16192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cdr:txBody>
    </cdr:sp>
  </cdr:relSizeAnchor>
  <cdr:relSizeAnchor xmlns:cdr="http://schemas.openxmlformats.org/drawingml/2006/chartDrawing">
    <cdr:from>
      <cdr:x>0.3545</cdr:x>
      <cdr:y>0.4045</cdr:y>
    </cdr:from>
    <cdr:to>
      <cdr:x>0.6535</cdr:x>
      <cdr:y>0.44225</cdr:y>
    </cdr:to>
    <cdr:sp>
      <cdr:nvSpPr>
        <cdr:cNvPr id="2" name="AutoShape 2"/>
        <cdr:cNvSpPr>
          <a:spLocks/>
        </cdr:cNvSpPr>
      </cdr:nvSpPr>
      <cdr:spPr>
        <a:xfrm rot="20480936">
          <a:off x="3295650" y="2305050"/>
          <a:ext cx="2781300" cy="2190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Envelope curve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108"/>
  <sheetViews>
    <sheetView tabSelected="1" workbookViewId="0" topLeftCell="A1">
      <selection activeCell="J17" sqref="J17"/>
    </sheetView>
  </sheetViews>
  <sheetFormatPr defaultColWidth="9.140625" defaultRowHeight="21.75"/>
  <cols>
    <col min="1" max="1" width="14.57421875" style="12" customWidth="1"/>
    <col min="2" max="2" width="14.57421875" style="13" customWidth="1"/>
    <col min="3" max="5" width="14.57421875" style="14" customWidth="1"/>
    <col min="6" max="6" width="14.57421875" style="15" customWidth="1"/>
    <col min="7" max="10" width="13.28125" style="1" customWidth="1"/>
    <col min="11" max="11" width="16.7109375" style="1" customWidth="1"/>
    <col min="12" max="18" width="9.28125" style="1" customWidth="1"/>
    <col min="19" max="16384" width="11.421875" style="1" customWidth="1"/>
  </cols>
  <sheetData>
    <row r="1" spans="1:17" ht="19.5" customHeight="1">
      <c r="A1" s="62" t="s">
        <v>0</v>
      </c>
      <c r="B1" s="64" t="s">
        <v>1</v>
      </c>
      <c r="C1" s="30" t="s">
        <v>2</v>
      </c>
      <c r="D1" s="40" t="s">
        <v>60</v>
      </c>
      <c r="E1" s="50" t="s">
        <v>63</v>
      </c>
      <c r="F1" s="54" t="s">
        <v>3</v>
      </c>
      <c r="Q1" s="2"/>
    </row>
    <row r="2" spans="1:17" ht="19.5" customHeight="1">
      <c r="A2" s="63"/>
      <c r="B2" s="65"/>
      <c r="C2" s="31" t="s">
        <v>4</v>
      </c>
      <c r="D2" s="41" t="s">
        <v>61</v>
      </c>
      <c r="E2" s="51" t="s">
        <v>64</v>
      </c>
      <c r="F2" s="55" t="s">
        <v>62</v>
      </c>
      <c r="Q2" s="2"/>
    </row>
    <row r="3" spans="1:18" ht="13.5" customHeight="1">
      <c r="A3" s="17" t="s">
        <v>5</v>
      </c>
      <c r="B3" s="24" t="s">
        <v>65</v>
      </c>
      <c r="C3" s="32">
        <v>6.22</v>
      </c>
      <c r="D3" s="42">
        <v>42</v>
      </c>
      <c r="E3" s="66">
        <f>C3*1000/(0.0864*365*F3)</f>
        <v>14.088207581358265</v>
      </c>
      <c r="F3" s="56">
        <v>14</v>
      </c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3"/>
    </row>
    <row r="4" spans="1:19" ht="13.5" customHeight="1">
      <c r="A4" s="18" t="s">
        <v>6</v>
      </c>
      <c r="B4" s="25" t="s">
        <v>66</v>
      </c>
      <c r="C4" s="33">
        <v>10.87</v>
      </c>
      <c r="D4" s="43">
        <v>22</v>
      </c>
      <c r="E4" s="52">
        <f aca="true" t="shared" si="0" ref="E4:E57">C4*1000/(0.0864*365*F4)</f>
        <v>19.149191047973392</v>
      </c>
      <c r="F4" s="57">
        <v>18</v>
      </c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3"/>
      <c r="S4" s="5">
        <v>10.87</v>
      </c>
    </row>
    <row r="5" spans="1:18" ht="13.5" customHeight="1">
      <c r="A5" s="18" t="s">
        <v>7</v>
      </c>
      <c r="B5" s="25" t="s">
        <v>67</v>
      </c>
      <c r="C5" s="33">
        <v>2.518</v>
      </c>
      <c r="D5" s="43">
        <v>6.62</v>
      </c>
      <c r="E5" s="52">
        <f t="shared" si="0"/>
        <v>3.326885675629968</v>
      </c>
      <c r="F5" s="57">
        <v>24</v>
      </c>
      <c r="G5" s="3"/>
      <c r="H5" s="3"/>
      <c r="I5" s="3"/>
      <c r="J5" s="3"/>
      <c r="K5" s="3"/>
      <c r="L5" s="3"/>
      <c r="M5" s="3"/>
      <c r="N5" s="3"/>
      <c r="O5" s="3"/>
      <c r="P5" s="3"/>
      <c r="Q5" s="4"/>
      <c r="R5" s="3"/>
    </row>
    <row r="6" spans="1:18" ht="13.5" customHeight="1">
      <c r="A6" s="18" t="s">
        <v>8</v>
      </c>
      <c r="B6" s="25" t="s">
        <v>68</v>
      </c>
      <c r="C6" s="33">
        <v>6.17</v>
      </c>
      <c r="D6" s="43">
        <v>12.9</v>
      </c>
      <c r="E6" s="52">
        <f t="shared" si="0"/>
        <v>5.754394604112573</v>
      </c>
      <c r="F6" s="57">
        <v>34</v>
      </c>
      <c r="G6" s="3"/>
      <c r="H6" s="3"/>
      <c r="I6" s="3"/>
      <c r="J6" s="3"/>
      <c r="K6" s="3"/>
      <c r="L6" s="3"/>
      <c r="M6" s="3"/>
      <c r="N6" s="3"/>
      <c r="O6" s="3"/>
      <c r="P6" s="3"/>
      <c r="Q6" s="4"/>
      <c r="R6" s="3"/>
    </row>
    <row r="7" spans="1:18" ht="13.5" customHeight="1">
      <c r="A7" s="18" t="s">
        <v>9</v>
      </c>
      <c r="B7" s="25" t="s">
        <v>65</v>
      </c>
      <c r="C7" s="33">
        <v>18.18</v>
      </c>
      <c r="D7" s="43">
        <v>36</v>
      </c>
      <c r="E7" s="52">
        <f t="shared" si="0"/>
        <v>16.470971950424005</v>
      </c>
      <c r="F7" s="57">
        <v>35</v>
      </c>
      <c r="G7" s="3"/>
      <c r="H7" s="3"/>
      <c r="I7" s="3"/>
      <c r="J7" s="3"/>
      <c r="K7" s="3"/>
      <c r="L7" s="3"/>
      <c r="M7" s="3"/>
      <c r="N7" s="3"/>
      <c r="O7" s="3"/>
      <c r="P7" s="3"/>
      <c r="Q7" s="4"/>
      <c r="R7" s="3"/>
    </row>
    <row r="8" spans="1:18" ht="13.5" customHeight="1">
      <c r="A8" s="18" t="s">
        <v>10</v>
      </c>
      <c r="B8" s="25" t="s">
        <v>69</v>
      </c>
      <c r="C8" s="33">
        <v>6.53</v>
      </c>
      <c r="D8" s="43">
        <v>91.94</v>
      </c>
      <c r="E8" s="52">
        <f t="shared" si="0"/>
        <v>4.601443147866283</v>
      </c>
      <c r="F8" s="57">
        <v>45</v>
      </c>
      <c r="G8" s="3"/>
      <c r="H8" s="3"/>
      <c r="I8" s="3"/>
      <c r="J8" s="3"/>
      <c r="K8" s="3"/>
      <c r="L8" s="3"/>
      <c r="M8" s="3"/>
      <c r="N8" s="3"/>
      <c r="O8" s="3"/>
      <c r="P8" s="3"/>
      <c r="Q8" s="4"/>
      <c r="R8" s="3"/>
    </row>
    <row r="9" spans="1:18" ht="13.5" customHeight="1">
      <c r="A9" s="18" t="s">
        <v>11</v>
      </c>
      <c r="B9" s="25" t="s">
        <v>70</v>
      </c>
      <c r="C9" s="33">
        <v>6.04</v>
      </c>
      <c r="D9" s="43">
        <v>18.05</v>
      </c>
      <c r="E9" s="52">
        <f t="shared" si="0"/>
        <v>2.5882046429991634</v>
      </c>
      <c r="F9" s="57">
        <v>74</v>
      </c>
      <c r="G9" s="3"/>
      <c r="H9" s="3"/>
      <c r="I9" s="3"/>
      <c r="J9" s="3"/>
      <c r="K9" s="3"/>
      <c r="L9" s="3"/>
      <c r="M9" s="3"/>
      <c r="N9" s="3"/>
      <c r="O9" s="3"/>
      <c r="P9" s="3"/>
      <c r="Q9" s="4"/>
      <c r="R9" s="3"/>
    </row>
    <row r="10" spans="1:18" ht="13.5" customHeight="1">
      <c r="A10" s="19" t="s">
        <v>12</v>
      </c>
      <c r="B10" s="26" t="s">
        <v>71</v>
      </c>
      <c r="C10" s="34">
        <v>15.3</v>
      </c>
      <c r="D10" s="44">
        <v>91.2</v>
      </c>
      <c r="E10" s="52">
        <f t="shared" si="0"/>
        <v>5.001647601562867</v>
      </c>
      <c r="F10" s="58">
        <v>97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4"/>
      <c r="R10" s="3"/>
    </row>
    <row r="11" spans="1:18" ht="13.5" customHeight="1">
      <c r="A11" s="19" t="s">
        <v>13</v>
      </c>
      <c r="B11" s="26" t="s">
        <v>72</v>
      </c>
      <c r="C11" s="34">
        <v>51.4</v>
      </c>
      <c r="D11" s="44">
        <v>129.84</v>
      </c>
      <c r="E11" s="52">
        <f t="shared" si="0"/>
        <v>12.634754325313951</v>
      </c>
      <c r="F11" s="58">
        <v>129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4"/>
      <c r="R11" s="3"/>
    </row>
    <row r="12" spans="1:18" ht="13.5" customHeight="1">
      <c r="A12" s="19" t="s">
        <v>14</v>
      </c>
      <c r="B12" s="26" t="s">
        <v>73</v>
      </c>
      <c r="C12" s="34">
        <v>60.2</v>
      </c>
      <c r="D12" s="44">
        <v>160.5</v>
      </c>
      <c r="E12" s="52">
        <f t="shared" si="0"/>
        <v>14.684072903250984</v>
      </c>
      <c r="F12" s="58">
        <v>130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4"/>
      <c r="R12" s="3"/>
    </row>
    <row r="13" spans="1:18" ht="13.5" customHeight="1">
      <c r="A13" s="19" t="s">
        <v>15</v>
      </c>
      <c r="B13" s="26" t="s">
        <v>72</v>
      </c>
      <c r="C13" s="34">
        <v>49.2</v>
      </c>
      <c r="D13" s="44">
        <v>274</v>
      </c>
      <c r="E13" s="52">
        <f t="shared" si="0"/>
        <v>11.642699743292667</v>
      </c>
      <c r="F13" s="58">
        <v>134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4"/>
      <c r="R13" s="3"/>
    </row>
    <row r="14" spans="1:18" ht="13.5" customHeight="1">
      <c r="A14" s="18" t="s">
        <v>16</v>
      </c>
      <c r="B14" s="25" t="s">
        <v>74</v>
      </c>
      <c r="C14" s="33">
        <v>28.1</v>
      </c>
      <c r="D14" s="43">
        <v>63</v>
      </c>
      <c r="E14" s="52">
        <f t="shared" si="0"/>
        <v>6.600334479583591</v>
      </c>
      <c r="F14" s="57">
        <v>135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4"/>
      <c r="R14" s="3"/>
    </row>
    <row r="15" spans="1:18" ht="13.5" customHeight="1">
      <c r="A15" s="18" t="s">
        <v>17</v>
      </c>
      <c r="B15" s="25" t="s">
        <v>75</v>
      </c>
      <c r="C15" s="33">
        <v>6.12</v>
      </c>
      <c r="D15" s="43">
        <v>22.1</v>
      </c>
      <c r="E15" s="52">
        <f t="shared" si="0"/>
        <v>1.3292049790454743</v>
      </c>
      <c r="F15" s="57">
        <v>146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4"/>
      <c r="R15" s="3"/>
    </row>
    <row r="16" spans="1:18" ht="13.5" customHeight="1">
      <c r="A16" s="18" t="s">
        <v>18</v>
      </c>
      <c r="B16" s="25" t="s">
        <v>76</v>
      </c>
      <c r="C16" s="33">
        <v>68.32</v>
      </c>
      <c r="D16" s="43">
        <v>128.16</v>
      </c>
      <c r="E16" s="52">
        <f t="shared" si="0"/>
        <v>11.903368067751629</v>
      </c>
      <c r="F16" s="57">
        <v>182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4"/>
      <c r="R16" s="3"/>
    </row>
    <row r="17" spans="1:18" ht="13.5" customHeight="1">
      <c r="A17" s="20" t="s">
        <v>19</v>
      </c>
      <c r="B17" s="27" t="s">
        <v>77</v>
      </c>
      <c r="C17" s="35">
        <v>120.62921653333332</v>
      </c>
      <c r="D17" s="45">
        <v>98.88</v>
      </c>
      <c r="E17" s="52">
        <f t="shared" si="0"/>
        <v>15.938030680985397</v>
      </c>
      <c r="F17" s="59">
        <v>240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4"/>
      <c r="R17" s="3"/>
    </row>
    <row r="18" spans="1:18" ht="13.5" customHeight="1">
      <c r="A18" s="18" t="s">
        <v>20</v>
      </c>
      <c r="B18" s="25" t="s">
        <v>78</v>
      </c>
      <c r="C18" s="33">
        <v>34.05</v>
      </c>
      <c r="D18" s="43">
        <v>82</v>
      </c>
      <c r="E18" s="52">
        <f t="shared" si="0"/>
        <v>3.4276775144355054</v>
      </c>
      <c r="F18" s="57">
        <v>315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4"/>
      <c r="R18" s="3"/>
    </row>
    <row r="19" spans="1:19" ht="13.5" customHeight="1">
      <c r="A19" s="20" t="s">
        <v>21</v>
      </c>
      <c r="B19" s="27" t="s">
        <v>79</v>
      </c>
      <c r="C19" s="35">
        <v>239.25569773099414</v>
      </c>
      <c r="D19" s="45">
        <v>459.67</v>
      </c>
      <c r="E19" s="52">
        <f t="shared" si="0"/>
        <v>22.579608351131785</v>
      </c>
      <c r="F19" s="59">
        <v>336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4"/>
      <c r="R19" s="3"/>
      <c r="S19" s="5">
        <v>227</v>
      </c>
    </row>
    <row r="20" spans="1:18" ht="13.5" customHeight="1">
      <c r="A20" s="19" t="s">
        <v>22</v>
      </c>
      <c r="B20" s="26" t="s">
        <v>80</v>
      </c>
      <c r="C20" s="34">
        <v>180</v>
      </c>
      <c r="D20" s="44">
        <v>285</v>
      </c>
      <c r="E20" s="52">
        <f t="shared" si="0"/>
        <v>14.672911457783098</v>
      </c>
      <c r="F20" s="58">
        <v>389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4"/>
      <c r="R20" s="3"/>
    </row>
    <row r="21" spans="1:18" ht="13.5" customHeight="1">
      <c r="A21" s="19" t="s">
        <v>23</v>
      </c>
      <c r="B21" s="26" t="s">
        <v>73</v>
      </c>
      <c r="C21" s="34">
        <v>87.5</v>
      </c>
      <c r="D21" s="44">
        <v>60.94</v>
      </c>
      <c r="E21" s="52">
        <f t="shared" si="0"/>
        <v>6.750868123064237</v>
      </c>
      <c r="F21" s="58">
        <v>411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4"/>
      <c r="R21" s="3"/>
    </row>
    <row r="22" spans="1:18" ht="13.5" customHeight="1">
      <c r="A22" s="18" t="s">
        <v>24</v>
      </c>
      <c r="B22" s="25" t="s">
        <v>81</v>
      </c>
      <c r="C22" s="33">
        <v>171.75</v>
      </c>
      <c r="D22" s="43">
        <v>307</v>
      </c>
      <c r="E22" s="52">
        <f t="shared" si="0"/>
        <v>12.784405570919173</v>
      </c>
      <c r="F22" s="57">
        <v>426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4"/>
      <c r="R22" s="3"/>
    </row>
    <row r="23" spans="1:18" ht="13.5" customHeight="1">
      <c r="A23" s="19" t="s">
        <v>25</v>
      </c>
      <c r="B23" s="26" t="s">
        <v>82</v>
      </c>
      <c r="C23" s="34">
        <v>153</v>
      </c>
      <c r="D23" s="44">
        <v>370</v>
      </c>
      <c r="E23" s="52">
        <f t="shared" si="0"/>
        <v>10.546952551121699</v>
      </c>
      <c r="F23" s="58">
        <v>460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4"/>
      <c r="R23" s="3"/>
    </row>
    <row r="24" spans="1:18" ht="13.5" customHeight="1">
      <c r="A24" s="18" t="s">
        <v>26</v>
      </c>
      <c r="B24" s="25" t="s">
        <v>83</v>
      </c>
      <c r="C24" s="33">
        <v>171.42</v>
      </c>
      <c r="D24" s="43">
        <v>425</v>
      </c>
      <c r="E24" s="52">
        <f t="shared" si="0"/>
        <v>11.66457627007924</v>
      </c>
      <c r="F24" s="57">
        <v>466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4"/>
      <c r="R24" s="3"/>
    </row>
    <row r="25" spans="1:18" ht="13.5" customHeight="1">
      <c r="A25" s="19" t="s">
        <v>27</v>
      </c>
      <c r="B25" s="26" t="s">
        <v>84</v>
      </c>
      <c r="C25" s="34">
        <v>104.2</v>
      </c>
      <c r="D25" s="44">
        <v>150.1</v>
      </c>
      <c r="E25" s="52">
        <f t="shared" si="0"/>
        <v>6.702150760057342</v>
      </c>
      <c r="F25" s="58">
        <v>493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4"/>
      <c r="R25" s="3"/>
    </row>
    <row r="26" spans="1:18" ht="13.5" customHeight="1">
      <c r="A26" s="19" t="s">
        <v>28</v>
      </c>
      <c r="B26" s="26" t="s">
        <v>85</v>
      </c>
      <c r="C26" s="34">
        <v>138.7</v>
      </c>
      <c r="D26" s="44">
        <v>96</v>
      </c>
      <c r="E26" s="52">
        <f t="shared" si="0"/>
        <v>8.540093491549802</v>
      </c>
      <c r="F26" s="58">
        <v>515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4"/>
      <c r="R26" s="3"/>
    </row>
    <row r="27" spans="1:18" ht="13.5" customHeight="1">
      <c r="A27" s="19" t="s">
        <v>29</v>
      </c>
      <c r="B27" s="26" t="s">
        <v>86</v>
      </c>
      <c r="C27" s="34">
        <v>164.3</v>
      </c>
      <c r="D27" s="44">
        <v>205.1</v>
      </c>
      <c r="E27" s="52">
        <f t="shared" si="0"/>
        <v>9.66589763067258</v>
      </c>
      <c r="F27" s="58">
        <v>539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4"/>
      <c r="R27" s="3"/>
    </row>
    <row r="28" spans="1:18" ht="13.5" customHeight="1">
      <c r="A28" s="21" t="s">
        <v>30</v>
      </c>
      <c r="B28" s="26" t="s">
        <v>86</v>
      </c>
      <c r="C28" s="36">
        <v>105.6</v>
      </c>
      <c r="D28" s="46">
        <v>757.84</v>
      </c>
      <c r="E28" s="52">
        <f t="shared" si="0"/>
        <v>6.121670993575028</v>
      </c>
      <c r="F28" s="58">
        <v>547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4"/>
      <c r="R28" s="3"/>
    </row>
    <row r="29" spans="1:18" ht="13.5" customHeight="1">
      <c r="A29" s="18" t="s">
        <v>31</v>
      </c>
      <c r="B29" s="25" t="s">
        <v>87</v>
      </c>
      <c r="C29" s="33">
        <v>211.27</v>
      </c>
      <c r="D29" s="43">
        <v>347</v>
      </c>
      <c r="E29" s="52">
        <f t="shared" si="0"/>
        <v>11.836268113798488</v>
      </c>
      <c r="F29" s="57">
        <v>566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4"/>
      <c r="R29" s="3"/>
    </row>
    <row r="30" spans="1:18" ht="13.5" customHeight="1">
      <c r="A30" s="18" t="s">
        <v>32</v>
      </c>
      <c r="B30" s="25" t="s">
        <v>88</v>
      </c>
      <c r="C30" s="33">
        <v>108.32</v>
      </c>
      <c r="D30" s="43">
        <v>170</v>
      </c>
      <c r="E30" s="52">
        <f t="shared" si="0"/>
        <v>6.004903265177237</v>
      </c>
      <c r="F30" s="57">
        <v>572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4"/>
      <c r="R30" s="3"/>
    </row>
    <row r="31" spans="1:18" ht="13.5" customHeight="1">
      <c r="A31" s="18" t="s">
        <v>33</v>
      </c>
      <c r="B31" s="25" t="s">
        <v>89</v>
      </c>
      <c r="C31" s="33">
        <v>271.56</v>
      </c>
      <c r="D31" s="43">
        <v>421</v>
      </c>
      <c r="E31" s="52">
        <f t="shared" si="0"/>
        <v>13.979076479076479</v>
      </c>
      <c r="F31" s="57">
        <v>616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4"/>
      <c r="R31" s="3"/>
    </row>
    <row r="32" spans="1:18" ht="13.5" customHeight="1">
      <c r="A32" s="19" t="s">
        <v>34</v>
      </c>
      <c r="B32" s="26" t="s">
        <v>90</v>
      </c>
      <c r="C32" s="34">
        <v>86.4</v>
      </c>
      <c r="D32" s="44">
        <v>189</v>
      </c>
      <c r="E32" s="52">
        <f t="shared" si="0"/>
        <v>2.9333255111319705</v>
      </c>
      <c r="F32" s="58">
        <v>934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4"/>
      <c r="R32" s="3"/>
    </row>
    <row r="33" spans="1:18" ht="13.5" customHeight="1">
      <c r="A33" s="19" t="s">
        <v>35</v>
      </c>
      <c r="B33" s="26" t="s">
        <v>91</v>
      </c>
      <c r="C33" s="34">
        <v>330.5</v>
      </c>
      <c r="D33" s="44">
        <v>503</v>
      </c>
      <c r="E33" s="52">
        <f t="shared" si="0"/>
        <v>9.241698633716222</v>
      </c>
      <c r="F33" s="58">
        <v>1134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4"/>
      <c r="R33" s="3"/>
    </row>
    <row r="34" spans="1:18" ht="13.5" customHeight="1">
      <c r="A34" s="18" t="s">
        <v>36</v>
      </c>
      <c r="B34" s="25" t="s">
        <v>92</v>
      </c>
      <c r="C34" s="33">
        <v>379.15</v>
      </c>
      <c r="D34" s="43">
        <v>165.4</v>
      </c>
      <c r="E34" s="52">
        <f t="shared" si="0"/>
        <v>9.534312157529216</v>
      </c>
      <c r="F34" s="57">
        <v>1261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4"/>
      <c r="R34" s="3"/>
    </row>
    <row r="35" spans="1:18" ht="13.5" customHeight="1">
      <c r="A35" s="18" t="s">
        <v>37</v>
      </c>
      <c r="B35" s="25" t="s">
        <v>76</v>
      </c>
      <c r="C35" s="33">
        <v>376.25</v>
      </c>
      <c r="D35" s="43">
        <v>137</v>
      </c>
      <c r="E35" s="52">
        <f t="shared" si="0"/>
        <v>8.883700099695774</v>
      </c>
      <c r="F35" s="57">
        <v>1343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4"/>
      <c r="R35" s="3"/>
    </row>
    <row r="36" spans="1:18" ht="13.5" customHeight="1">
      <c r="A36" s="19" t="s">
        <v>38</v>
      </c>
      <c r="B36" s="26" t="s">
        <v>93</v>
      </c>
      <c r="C36" s="34">
        <v>388.8</v>
      </c>
      <c r="D36" s="44">
        <v>681.4</v>
      </c>
      <c r="E36" s="52">
        <f t="shared" si="0"/>
        <v>9.098721124197544</v>
      </c>
      <c r="F36" s="58">
        <v>1355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4"/>
      <c r="R36" s="3"/>
    </row>
    <row r="37" spans="1:18" ht="13.5" customHeight="1">
      <c r="A37" s="21" t="s">
        <v>39</v>
      </c>
      <c r="B37" s="26" t="s">
        <v>94</v>
      </c>
      <c r="C37" s="36">
        <v>238.6</v>
      </c>
      <c r="D37" s="46">
        <v>558.26</v>
      </c>
      <c r="E37" s="52">
        <f t="shared" si="0"/>
        <v>4.909770517408326</v>
      </c>
      <c r="F37" s="58">
        <v>1541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4"/>
      <c r="R37" s="3"/>
    </row>
    <row r="38" spans="1:18" ht="13.5" customHeight="1">
      <c r="A38" s="19" t="s">
        <v>40</v>
      </c>
      <c r="B38" s="26" t="s">
        <v>95</v>
      </c>
      <c r="C38" s="34">
        <v>648.9</v>
      </c>
      <c r="D38" s="44">
        <v>376</v>
      </c>
      <c r="E38" s="52">
        <f t="shared" si="0"/>
        <v>13.114393893094224</v>
      </c>
      <c r="F38" s="58">
        <v>1569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4"/>
      <c r="R38" s="3"/>
    </row>
    <row r="39" spans="1:18" ht="13.5" customHeight="1">
      <c r="A39" s="19" t="s">
        <v>41</v>
      </c>
      <c r="B39" s="26" t="s">
        <v>73</v>
      </c>
      <c r="C39" s="34">
        <v>332.4</v>
      </c>
      <c r="D39" s="44">
        <v>232.65</v>
      </c>
      <c r="E39" s="52">
        <f t="shared" si="0"/>
        <v>6.450633326440237</v>
      </c>
      <c r="F39" s="58">
        <v>1634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4"/>
      <c r="R39" s="3"/>
    </row>
    <row r="40" spans="1:18" ht="13.5" customHeight="1">
      <c r="A40" s="19" t="s">
        <v>42</v>
      </c>
      <c r="B40" s="26" t="s">
        <v>73</v>
      </c>
      <c r="C40" s="34">
        <v>613.4</v>
      </c>
      <c r="D40" s="44">
        <v>359.25</v>
      </c>
      <c r="E40" s="52">
        <f t="shared" si="0"/>
        <v>11.766960921259042</v>
      </c>
      <c r="F40" s="58">
        <v>1653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4"/>
      <c r="R40" s="3"/>
    </row>
    <row r="41" spans="1:18" ht="13.5" customHeight="1">
      <c r="A41" s="18" t="s">
        <v>43</v>
      </c>
      <c r="B41" s="25" t="s">
        <v>96</v>
      </c>
      <c r="C41" s="37">
        <v>574.05</v>
      </c>
      <c r="D41" s="47">
        <v>584.4</v>
      </c>
      <c r="E41" s="52">
        <f t="shared" si="0"/>
        <v>10.959064472173425</v>
      </c>
      <c r="F41" s="60">
        <v>1661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4"/>
      <c r="R41" s="3"/>
    </row>
    <row r="42" spans="1:18" ht="13.5" customHeight="1">
      <c r="A42" s="18" t="s">
        <v>44</v>
      </c>
      <c r="B42" s="25" t="s">
        <v>97</v>
      </c>
      <c r="C42" s="33">
        <v>689.9</v>
      </c>
      <c r="D42" s="43">
        <v>2151</v>
      </c>
      <c r="E42" s="52">
        <f t="shared" si="0"/>
        <v>12.394665999772911</v>
      </c>
      <c r="F42" s="57">
        <v>1765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4"/>
      <c r="R42" s="3"/>
    </row>
    <row r="43" spans="1:18" ht="13.5" customHeight="1">
      <c r="A43" s="18" t="s">
        <v>45</v>
      </c>
      <c r="B43" s="25" t="s">
        <v>98</v>
      </c>
      <c r="C43" s="33">
        <v>318.05</v>
      </c>
      <c r="D43" s="43">
        <v>420</v>
      </c>
      <c r="E43" s="52">
        <f t="shared" si="0"/>
        <v>5.609176496349458</v>
      </c>
      <c r="F43" s="57">
        <v>1798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4"/>
      <c r="R43" s="3"/>
    </row>
    <row r="44" spans="1:18" ht="13.5" customHeight="1">
      <c r="A44" s="18" t="s">
        <v>46</v>
      </c>
      <c r="B44" s="25" t="s">
        <v>99</v>
      </c>
      <c r="C44" s="33">
        <v>857.08</v>
      </c>
      <c r="D44" s="43">
        <v>237.6</v>
      </c>
      <c r="E44" s="52">
        <f t="shared" si="0"/>
        <v>19.73698512232749</v>
      </c>
      <c r="F44" s="57">
        <v>1377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4"/>
      <c r="R44" s="3"/>
    </row>
    <row r="45" spans="1:17" ht="13.5" customHeight="1">
      <c r="A45" s="18" t="s">
        <v>47</v>
      </c>
      <c r="B45" s="25" t="s">
        <v>100</v>
      </c>
      <c r="C45" s="33">
        <v>656.96</v>
      </c>
      <c r="D45" s="43">
        <v>536</v>
      </c>
      <c r="E45" s="52">
        <f t="shared" si="0"/>
        <v>11.365010879243853</v>
      </c>
      <c r="F45" s="57">
        <v>1833</v>
      </c>
      <c r="Q45" s="2"/>
    </row>
    <row r="46" spans="1:6" ht="13.5" customHeight="1">
      <c r="A46" s="18" t="s">
        <v>48</v>
      </c>
      <c r="B46" s="25" t="s">
        <v>101</v>
      </c>
      <c r="C46" s="33">
        <v>805.06</v>
      </c>
      <c r="D46" s="43">
        <v>212</v>
      </c>
      <c r="E46" s="52">
        <f t="shared" si="0"/>
        <v>13.919457543320346</v>
      </c>
      <c r="F46" s="57">
        <v>1834</v>
      </c>
    </row>
    <row r="47" spans="1:6" ht="13.5" customHeight="1">
      <c r="A47" s="19" t="s">
        <v>49</v>
      </c>
      <c r="B47" s="26" t="s">
        <v>102</v>
      </c>
      <c r="C47" s="34">
        <v>466.2</v>
      </c>
      <c r="D47" s="44">
        <v>739</v>
      </c>
      <c r="E47" s="52">
        <f t="shared" si="0"/>
        <v>7.772400117156177</v>
      </c>
      <c r="F47" s="58">
        <v>1902</v>
      </c>
    </row>
    <row r="48" spans="1:6" ht="13.5" customHeight="1">
      <c r="A48" s="18" t="s">
        <v>50</v>
      </c>
      <c r="B48" s="25" t="s">
        <v>103</v>
      </c>
      <c r="C48" s="33">
        <v>186.39</v>
      </c>
      <c r="D48" s="43">
        <v>470</v>
      </c>
      <c r="E48" s="52">
        <f t="shared" si="0"/>
        <v>3.0001970192151677</v>
      </c>
      <c r="F48" s="57">
        <v>1970</v>
      </c>
    </row>
    <row r="49" spans="1:6" ht="13.5" customHeight="1">
      <c r="A49" s="19" t="s">
        <v>51</v>
      </c>
      <c r="B49" s="26" t="s">
        <v>84</v>
      </c>
      <c r="C49" s="34">
        <v>217.7</v>
      </c>
      <c r="D49" s="44">
        <v>428.12</v>
      </c>
      <c r="E49" s="52">
        <f t="shared" si="0"/>
        <v>3.3641431358993907</v>
      </c>
      <c r="F49" s="58">
        <v>2052</v>
      </c>
    </row>
    <row r="50" spans="1:6" ht="13.5" customHeight="1">
      <c r="A50" s="21" t="s">
        <v>52</v>
      </c>
      <c r="B50" s="26" t="s">
        <v>86</v>
      </c>
      <c r="C50" s="36">
        <v>672.3</v>
      </c>
      <c r="D50" s="46">
        <v>1030</v>
      </c>
      <c r="E50" s="52">
        <f t="shared" si="0"/>
        <v>6.899188721904508</v>
      </c>
      <c r="F50" s="58">
        <v>3090</v>
      </c>
    </row>
    <row r="51" spans="1:6" ht="13.5" customHeight="1">
      <c r="A51" s="18" t="s">
        <v>53</v>
      </c>
      <c r="B51" s="25" t="s">
        <v>104</v>
      </c>
      <c r="C51" s="33">
        <v>1102.72</v>
      </c>
      <c r="D51" s="43">
        <v>1235</v>
      </c>
      <c r="E51" s="52">
        <f t="shared" si="0"/>
        <v>9.075271688641807</v>
      </c>
      <c r="F51" s="57">
        <v>3853</v>
      </c>
    </row>
    <row r="52" spans="1:6" ht="13.5" customHeight="1">
      <c r="A52" s="22" t="s">
        <v>54</v>
      </c>
      <c r="B52" s="28" t="s">
        <v>105</v>
      </c>
      <c r="C52" s="38">
        <v>1172.501551933333</v>
      </c>
      <c r="D52" s="48">
        <v>435.2</v>
      </c>
      <c r="E52" s="52">
        <f t="shared" si="0"/>
        <v>9.511327785225669</v>
      </c>
      <c r="F52" s="58">
        <v>3909</v>
      </c>
    </row>
    <row r="53" spans="1:6" ht="13.5" customHeight="1">
      <c r="A53" s="19" t="s">
        <v>55</v>
      </c>
      <c r="B53" s="26" t="s">
        <v>106</v>
      </c>
      <c r="C53" s="34">
        <v>1066.8</v>
      </c>
      <c r="D53" s="44">
        <v>891.32</v>
      </c>
      <c r="E53" s="52">
        <f t="shared" si="0"/>
        <v>6.395917203304983</v>
      </c>
      <c r="F53" s="58">
        <v>5289</v>
      </c>
    </row>
    <row r="54" spans="1:6" ht="13.5" customHeight="1">
      <c r="A54" s="19" t="s">
        <v>56</v>
      </c>
      <c r="B54" s="26" t="s">
        <v>107</v>
      </c>
      <c r="C54" s="34">
        <v>1756.7</v>
      </c>
      <c r="D54" s="44">
        <v>867</v>
      </c>
      <c r="E54" s="52">
        <f t="shared" si="0"/>
        <v>8.765474677872422</v>
      </c>
      <c r="F54" s="58">
        <v>6355</v>
      </c>
    </row>
    <row r="55" spans="1:20" ht="13.5" customHeight="1">
      <c r="A55" s="18" t="s">
        <v>57</v>
      </c>
      <c r="B55" s="25" t="s">
        <v>108</v>
      </c>
      <c r="C55" s="33">
        <v>3035.63</v>
      </c>
      <c r="D55" s="43">
        <v>1888</v>
      </c>
      <c r="E55" s="52">
        <f t="shared" si="0"/>
        <v>6.864379650550901</v>
      </c>
      <c r="F55" s="57">
        <v>14023</v>
      </c>
      <c r="T55" s="1">
        <f>0.6984*F55-1.7617</f>
        <v>9791.901500000002</v>
      </c>
    </row>
    <row r="56" spans="1:20" ht="13.5" customHeight="1">
      <c r="A56" s="19" t="s">
        <v>58</v>
      </c>
      <c r="B56" s="26" t="s">
        <v>109</v>
      </c>
      <c r="C56" s="34">
        <v>3547.4</v>
      </c>
      <c r="D56" s="44">
        <v>1819</v>
      </c>
      <c r="E56" s="52">
        <f t="shared" si="0"/>
        <v>7.5933114677471645</v>
      </c>
      <c r="F56" s="58">
        <v>14814</v>
      </c>
      <c r="T56" s="1">
        <f>0.6984*F56-1.7617</f>
        <v>10344.335900000002</v>
      </c>
    </row>
    <row r="57" spans="1:6" ht="13.5" customHeight="1">
      <c r="A57" s="23" t="s">
        <v>59</v>
      </c>
      <c r="B57" s="29" t="s">
        <v>110</v>
      </c>
      <c r="C57" s="39">
        <v>4475.46</v>
      </c>
      <c r="D57" s="49">
        <v>1572</v>
      </c>
      <c r="E57" s="53">
        <f t="shared" si="0"/>
        <v>7.378771155392245</v>
      </c>
      <c r="F57" s="61">
        <v>19233</v>
      </c>
    </row>
    <row r="58" spans="1:6" ht="21" customHeight="1">
      <c r="A58" s="6"/>
      <c r="B58" s="7"/>
      <c r="C58" s="8"/>
      <c r="D58" s="8"/>
      <c r="E58" s="8"/>
      <c r="F58" s="9"/>
    </row>
    <row r="59" spans="1:6" ht="21" customHeight="1">
      <c r="A59" s="6"/>
      <c r="B59" s="7"/>
      <c r="C59" s="8"/>
      <c r="D59" s="8"/>
      <c r="E59" s="8"/>
      <c r="F59" s="9"/>
    </row>
    <row r="60" spans="1:6" ht="21" customHeight="1">
      <c r="A60" s="6"/>
      <c r="B60" s="7"/>
      <c r="C60" s="8"/>
      <c r="D60" s="8"/>
      <c r="E60" s="8"/>
      <c r="F60" s="9"/>
    </row>
    <row r="61" spans="1:12" ht="21" customHeight="1">
      <c r="A61" s="6"/>
      <c r="B61" s="7"/>
      <c r="C61" s="8"/>
      <c r="D61" s="8"/>
      <c r="E61" s="8"/>
      <c r="F61" s="9"/>
      <c r="G61" s="16"/>
      <c r="H61" s="16"/>
      <c r="I61" s="16"/>
      <c r="J61" s="16"/>
      <c r="K61" s="16"/>
      <c r="L61" s="16"/>
    </row>
    <row r="62" spans="1:6" ht="21" customHeight="1">
      <c r="A62" s="6"/>
      <c r="B62" s="7"/>
      <c r="C62" s="8"/>
      <c r="D62" s="8"/>
      <c r="E62" s="8"/>
      <c r="F62" s="9"/>
    </row>
    <row r="63" spans="1:6" ht="21" customHeight="1">
      <c r="A63" s="6"/>
      <c r="B63" s="7"/>
      <c r="C63" s="8"/>
      <c r="D63" s="8"/>
      <c r="E63" s="8"/>
      <c r="F63" s="9"/>
    </row>
    <row r="64" spans="1:6" ht="21" customHeight="1">
      <c r="A64" s="6"/>
      <c r="B64" s="7"/>
      <c r="C64" s="8"/>
      <c r="D64" s="8"/>
      <c r="E64" s="8"/>
      <c r="F64" s="9"/>
    </row>
    <row r="65" spans="1:6" ht="21" customHeight="1">
      <c r="A65" s="6"/>
      <c r="B65" s="7"/>
      <c r="C65" s="8"/>
      <c r="D65" s="8"/>
      <c r="E65" s="8"/>
      <c r="F65" s="9"/>
    </row>
    <row r="66" spans="1:6" ht="21" customHeight="1">
      <c r="A66" s="6"/>
      <c r="B66" s="7"/>
      <c r="C66" s="8"/>
      <c r="D66" s="8"/>
      <c r="E66" s="8"/>
      <c r="F66" s="9"/>
    </row>
    <row r="67" spans="1:6" ht="21" customHeight="1">
      <c r="A67" s="6"/>
      <c r="B67" s="7"/>
      <c r="C67" s="10"/>
      <c r="D67" s="10"/>
      <c r="E67" s="10"/>
      <c r="F67" s="9"/>
    </row>
    <row r="68" spans="1:6" ht="21" customHeight="1">
      <c r="A68" s="6"/>
      <c r="B68" s="7"/>
      <c r="C68" s="8"/>
      <c r="D68" s="8"/>
      <c r="E68" s="8"/>
      <c r="F68" s="9"/>
    </row>
    <row r="69" spans="1:6" ht="21" customHeight="1">
      <c r="A69" s="6"/>
      <c r="B69" s="7"/>
      <c r="C69" s="8"/>
      <c r="D69" s="8"/>
      <c r="E69" s="8"/>
      <c r="F69" s="9"/>
    </row>
    <row r="70" spans="1:6" ht="21" customHeight="1">
      <c r="A70" s="6"/>
      <c r="B70" s="7"/>
      <c r="C70" s="8"/>
      <c r="D70" s="8"/>
      <c r="E70" s="8"/>
      <c r="F70" s="9"/>
    </row>
    <row r="71" spans="1:6" ht="21" customHeight="1">
      <c r="A71" s="6"/>
      <c r="B71" s="7"/>
      <c r="C71" s="8"/>
      <c r="D71" s="8"/>
      <c r="E71" s="8"/>
      <c r="F71" s="9"/>
    </row>
    <row r="72" spans="1:6" ht="21" customHeight="1">
      <c r="A72" s="6"/>
      <c r="B72" s="7"/>
      <c r="C72" s="8"/>
      <c r="D72" s="8"/>
      <c r="E72" s="8"/>
      <c r="F72" s="9"/>
    </row>
    <row r="73" spans="1:6" ht="21" customHeight="1">
      <c r="A73" s="6"/>
      <c r="B73" s="7"/>
      <c r="C73" s="8"/>
      <c r="D73" s="8"/>
      <c r="E73" s="8"/>
      <c r="F73" s="9"/>
    </row>
    <row r="74" spans="1:6" ht="21" customHeight="1">
      <c r="A74" s="6"/>
      <c r="B74" s="7"/>
      <c r="C74" s="10"/>
      <c r="D74" s="10"/>
      <c r="E74" s="10"/>
      <c r="F74" s="9"/>
    </row>
    <row r="75" spans="1:6" ht="21" customHeight="1">
      <c r="A75" s="6"/>
      <c r="B75" s="7"/>
      <c r="C75" s="8"/>
      <c r="D75" s="8"/>
      <c r="E75" s="8"/>
      <c r="F75" s="9"/>
    </row>
    <row r="76" spans="1:6" ht="21" customHeight="1">
      <c r="A76" s="6"/>
      <c r="B76" s="7"/>
      <c r="C76" s="8"/>
      <c r="D76" s="8"/>
      <c r="E76" s="8"/>
      <c r="F76" s="9"/>
    </row>
    <row r="77" spans="1:6" ht="21" customHeight="1">
      <c r="A77" s="6"/>
      <c r="B77" s="7"/>
      <c r="C77" s="8"/>
      <c r="D77" s="8"/>
      <c r="E77" s="8"/>
      <c r="F77" s="9"/>
    </row>
    <row r="78" spans="1:6" ht="21" customHeight="1">
      <c r="A78" s="6"/>
      <c r="B78" s="7"/>
      <c r="C78" s="8"/>
      <c r="D78" s="8"/>
      <c r="E78" s="8"/>
      <c r="F78" s="9"/>
    </row>
    <row r="79" spans="1:6" ht="21" customHeight="1">
      <c r="A79" s="6"/>
      <c r="B79" s="7"/>
      <c r="C79" s="8"/>
      <c r="D79" s="8"/>
      <c r="E79" s="8"/>
      <c r="F79" s="9"/>
    </row>
    <row r="80" spans="1:6" ht="21" customHeight="1">
      <c r="A80" s="6"/>
      <c r="B80" s="7"/>
      <c r="C80" s="8"/>
      <c r="D80" s="8"/>
      <c r="E80" s="8"/>
      <c r="F80" s="9"/>
    </row>
    <row r="81" spans="1:6" ht="21" customHeight="1">
      <c r="A81" s="6"/>
      <c r="B81" s="7"/>
      <c r="C81" s="8"/>
      <c r="D81" s="8"/>
      <c r="E81" s="8"/>
      <c r="F81" s="9"/>
    </row>
    <row r="82" spans="1:6" ht="21.75">
      <c r="A82" s="6"/>
      <c r="B82" s="7"/>
      <c r="C82" s="8"/>
      <c r="D82" s="8"/>
      <c r="E82" s="8"/>
      <c r="F82" s="9"/>
    </row>
    <row r="83" spans="1:6" ht="21.75">
      <c r="A83" s="6"/>
      <c r="B83" s="7"/>
      <c r="C83" s="10"/>
      <c r="D83" s="10"/>
      <c r="E83" s="10"/>
      <c r="F83" s="9"/>
    </row>
    <row r="84" spans="1:6" ht="21.75">
      <c r="A84" s="6"/>
      <c r="B84" s="7"/>
      <c r="C84" s="8"/>
      <c r="D84" s="8"/>
      <c r="E84" s="8"/>
      <c r="F84" s="9"/>
    </row>
    <row r="85" spans="1:6" ht="21.75">
      <c r="A85" s="6"/>
      <c r="B85" s="7"/>
      <c r="C85" s="8"/>
      <c r="D85" s="8"/>
      <c r="E85" s="8"/>
      <c r="F85" s="9"/>
    </row>
    <row r="86" spans="1:6" ht="21.75">
      <c r="A86" s="6"/>
      <c r="B86" s="7"/>
      <c r="C86" s="8"/>
      <c r="D86" s="8"/>
      <c r="E86" s="8"/>
      <c r="F86" s="9"/>
    </row>
    <row r="87" spans="1:6" ht="21.75">
      <c r="A87" s="6"/>
      <c r="B87" s="7"/>
      <c r="C87" s="8"/>
      <c r="D87" s="8"/>
      <c r="E87" s="8"/>
      <c r="F87" s="9"/>
    </row>
    <row r="88" spans="1:6" ht="21.75">
      <c r="A88" s="6"/>
      <c r="B88" s="7"/>
      <c r="C88" s="8"/>
      <c r="D88" s="8"/>
      <c r="E88" s="8"/>
      <c r="F88" s="9"/>
    </row>
    <row r="89" spans="1:6" ht="21.75">
      <c r="A89" s="6"/>
      <c r="B89" s="7"/>
      <c r="C89" s="8"/>
      <c r="D89" s="8"/>
      <c r="E89" s="8"/>
      <c r="F89" s="9"/>
    </row>
    <row r="90" spans="1:6" ht="21.75">
      <c r="A90" s="6"/>
      <c r="B90" s="11"/>
      <c r="C90" s="9"/>
      <c r="D90" s="9"/>
      <c r="E90" s="9"/>
      <c r="F90" s="9"/>
    </row>
    <row r="91" spans="1:6" ht="21.75">
      <c r="A91" s="6"/>
      <c r="B91" s="11"/>
      <c r="C91" s="9"/>
      <c r="D91" s="9"/>
      <c r="E91" s="9"/>
      <c r="F91" s="9"/>
    </row>
    <row r="92" spans="1:6" ht="21.75">
      <c r="A92" s="6"/>
      <c r="B92" s="11"/>
      <c r="C92" s="9"/>
      <c r="D92" s="9"/>
      <c r="E92" s="9"/>
      <c r="F92" s="9"/>
    </row>
    <row r="93" spans="1:6" ht="21.75">
      <c r="A93" s="6"/>
      <c r="B93" s="11"/>
      <c r="C93" s="9"/>
      <c r="D93" s="9"/>
      <c r="E93" s="9"/>
      <c r="F93" s="9"/>
    </row>
    <row r="94" spans="1:6" ht="21.75">
      <c r="A94" s="6"/>
      <c r="B94" s="11"/>
      <c r="C94" s="9"/>
      <c r="D94" s="9"/>
      <c r="E94" s="9"/>
      <c r="F94" s="9"/>
    </row>
    <row r="95" spans="1:6" ht="21.75">
      <c r="A95" s="6"/>
      <c r="B95" s="11"/>
      <c r="C95" s="9"/>
      <c r="D95" s="9"/>
      <c r="E95" s="9"/>
      <c r="F95" s="9"/>
    </row>
    <row r="96" spans="1:6" ht="21.75">
      <c r="A96" s="6"/>
      <c r="B96" s="11"/>
      <c r="C96" s="9"/>
      <c r="D96" s="9"/>
      <c r="E96" s="9"/>
      <c r="F96" s="9"/>
    </row>
    <row r="97" spans="1:6" ht="21.75">
      <c r="A97" s="6"/>
      <c r="B97" s="11"/>
      <c r="C97" s="9"/>
      <c r="D97" s="9"/>
      <c r="E97" s="9"/>
      <c r="F97" s="9"/>
    </row>
    <row r="98" spans="1:6" ht="21.75">
      <c r="A98" s="6"/>
      <c r="B98" s="11"/>
      <c r="C98" s="9"/>
      <c r="D98" s="9"/>
      <c r="E98" s="9"/>
      <c r="F98" s="9"/>
    </row>
    <row r="99" spans="1:6" ht="21.75">
      <c r="A99" s="6"/>
      <c r="B99" s="11"/>
      <c r="C99" s="9"/>
      <c r="D99" s="9"/>
      <c r="E99" s="9"/>
      <c r="F99" s="9"/>
    </row>
    <row r="100" spans="1:6" ht="21.75">
      <c r="A100" s="6"/>
      <c r="B100" s="11"/>
      <c r="C100" s="9"/>
      <c r="D100" s="9"/>
      <c r="E100" s="9"/>
      <c r="F100" s="9"/>
    </row>
    <row r="101" spans="1:6" ht="21.75">
      <c r="A101" s="6"/>
      <c r="B101" s="11"/>
      <c r="C101" s="9"/>
      <c r="D101" s="9"/>
      <c r="E101" s="9"/>
      <c r="F101" s="9"/>
    </row>
    <row r="102" spans="1:6" ht="21.75">
      <c r="A102" s="6"/>
      <c r="B102" s="11"/>
      <c r="C102" s="9"/>
      <c r="D102" s="9"/>
      <c r="E102" s="9"/>
      <c r="F102" s="9"/>
    </row>
    <row r="103" spans="1:6" ht="21.75">
      <c r="A103" s="6"/>
      <c r="B103" s="11"/>
      <c r="C103" s="9"/>
      <c r="D103" s="9"/>
      <c r="E103" s="9"/>
      <c r="F103" s="9"/>
    </row>
    <row r="104" spans="1:6" ht="21.75">
      <c r="A104" s="6"/>
      <c r="B104" s="11"/>
      <c r="C104" s="9"/>
      <c r="D104" s="9"/>
      <c r="E104" s="9"/>
      <c r="F104" s="9"/>
    </row>
    <row r="105" spans="1:6" ht="21.75">
      <c r="A105" s="6"/>
      <c r="B105" s="11"/>
      <c r="C105" s="9"/>
      <c r="D105" s="9"/>
      <c r="E105" s="9"/>
      <c r="F105" s="9"/>
    </row>
    <row r="106" spans="1:6" ht="21.75">
      <c r="A106" s="6"/>
      <c r="B106" s="11"/>
      <c r="C106" s="9"/>
      <c r="D106" s="9"/>
      <c r="E106" s="9"/>
      <c r="F106" s="9"/>
    </row>
    <row r="107" spans="1:6" ht="21.75">
      <c r="A107" s="6"/>
      <c r="B107" s="11"/>
      <c r="C107" s="9"/>
      <c r="D107" s="9"/>
      <c r="E107" s="9"/>
      <c r="F107" s="9"/>
    </row>
    <row r="108" spans="1:6" ht="21.75">
      <c r="A108" s="6"/>
      <c r="B108" s="11"/>
      <c r="C108" s="9"/>
      <c r="D108" s="9"/>
      <c r="E108" s="9"/>
      <c r="F108" s="9"/>
    </row>
  </sheetData>
  <mergeCells count="2">
    <mergeCell ref="A1:A2"/>
    <mergeCell ref="B1:B2"/>
  </mergeCells>
  <printOptions/>
  <pageMargins left="1.07" right="0.3937007874015748" top="0.52" bottom="0.1968503937007874" header="0.51" footer="0.31496062992125984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2017-06-02T08:36:25Z</cp:lastPrinted>
  <dcterms:created xsi:type="dcterms:W3CDTF">2017-06-02T08:03:32Z</dcterms:created>
  <dcterms:modified xsi:type="dcterms:W3CDTF">2017-06-05T02:19:30Z</dcterms:modified>
  <cp:category/>
  <cp:version/>
  <cp:contentType/>
  <cp:contentStatus/>
</cp:coreProperties>
</file>